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0" yWindow="0" windowWidth="15600" windowHeight="9240" tabRatio="657"/>
  </bookViews>
  <sheets>
    <sheet name="DATA MAKLUMAT MURID" sheetId="19" r:id="rId1"/>
    <sheet name="DATA TAFSIRAN TAHAP" sheetId="5" r:id="rId2"/>
    <sheet name="LAPORAN PENCAPAIAN MURID" sheetId="20" r:id="rId3"/>
    <sheet name="LISTENING &amp; SPEAKING" sheetId="23" r:id="rId4"/>
    <sheet name="READING" sheetId="24" r:id="rId5"/>
    <sheet name="WRITING" sheetId="25" r:id="rId6"/>
    <sheet name="LANGUAGE ARTS" sheetId="26" r:id="rId7"/>
    <sheet name="GRAF" sheetId="21" r:id="rId8"/>
  </sheets>
  <definedNames>
    <definedName name="OLE_LINK1" localSheetId="1">'DATA TAFSIRAN TAHAP'!$C$6</definedName>
    <definedName name="_xlnm.Print_Titles" localSheetId="0">'DATA MAKLUMAT MURID'!$1:$11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M33" i="20" l="1"/>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R6" i="21"/>
  <c r="R3" i="21"/>
  <c r="R4" i="21"/>
  <c r="R5" i="21"/>
  <c r="R7" i="21"/>
  <c r="R8" i="21"/>
  <c r="R9" i="21"/>
  <c r="R10" i="21"/>
  <c r="R11" i="21"/>
  <c r="R12" i="21"/>
  <c r="R13" i="21"/>
  <c r="R14" i="21"/>
  <c r="R15" i="21"/>
  <c r="R16" i="21"/>
  <c r="R17" i="21"/>
  <c r="R18" i="21"/>
  <c r="R19" i="21"/>
  <c r="R20" i="21"/>
  <c r="R21" i="21"/>
  <c r="R22" i="21"/>
  <c r="R23" i="21"/>
  <c r="R24" i="21"/>
  <c r="R25" i="21"/>
  <c r="R26" i="21"/>
  <c r="R27" i="21"/>
  <c r="R28" i="21"/>
  <c r="R29" i="21"/>
  <c r="R30" i="21"/>
  <c r="R31" i="21"/>
  <c r="R32" i="21"/>
  <c r="R33" i="21"/>
  <c r="R34" i="21"/>
  <c r="R35" i="21"/>
  <c r="R36" i="21"/>
  <c r="R37" i="21"/>
  <c r="R38" i="21"/>
  <c r="R39" i="21"/>
  <c r="R40" i="21"/>
  <c r="R41" i="21"/>
  <c r="R42" i="21"/>
  <c r="R43" i="21"/>
  <c r="R44" i="21"/>
  <c r="R45" i="21"/>
  <c r="R46" i="21"/>
  <c r="R47" i="21"/>
  <c r="R48" i="21"/>
  <c r="R49" i="21"/>
  <c r="R50" i="21"/>
  <c r="R51" i="21"/>
  <c r="R52" i="21"/>
  <c r="R53" i="21"/>
  <c r="R54" i="21"/>
  <c r="R55" i="21"/>
  <c r="R56" i="21"/>
  <c r="R57" i="21"/>
  <c r="R58" i="21"/>
  <c r="R59" i="21"/>
  <c r="R60" i="21"/>
  <c r="R61" i="21"/>
  <c r="R62" i="21"/>
  <c r="R63" i="21"/>
  <c r="R64" i="21"/>
  <c r="R65" i="21"/>
  <c r="R66" i="21"/>
  <c r="R67" i="21"/>
  <c r="R68" i="21"/>
  <c r="R69" i="21"/>
  <c r="R70" i="21"/>
  <c r="R71" i="21"/>
  <c r="R72" i="21"/>
  <c r="R73" i="21"/>
  <c r="R74" i="21"/>
  <c r="R75" i="21"/>
  <c r="R76" i="21"/>
  <c r="R77" i="21"/>
  <c r="R78" i="21"/>
  <c r="R79" i="21"/>
  <c r="R80" i="21"/>
  <c r="R81" i="21"/>
  <c r="R82" i="21"/>
  <c r="Y81" i="21"/>
  <c r="X81" i="21"/>
  <c r="W81" i="21"/>
  <c r="V81" i="21"/>
  <c r="U81" i="21"/>
  <c r="Q6" i="21"/>
  <c r="Q3" i="21"/>
  <c r="Q4" i="21"/>
  <c r="Q5" i="21"/>
  <c r="Q7" i="21"/>
  <c r="Q8" i="21"/>
  <c r="Q9" i="21"/>
  <c r="Q10" i="21"/>
  <c r="Q11" i="21"/>
  <c r="Q12" i="21"/>
  <c r="Q13" i="21"/>
  <c r="Q14" i="21"/>
  <c r="Q15" i="21"/>
  <c r="Q16" i="21"/>
  <c r="Q17" i="21"/>
  <c r="Q18" i="21"/>
  <c r="Q19" i="21"/>
  <c r="Q20" i="21"/>
  <c r="Q21" i="21"/>
  <c r="Q22" i="21"/>
  <c r="Q23" i="21"/>
  <c r="Q24" i="21"/>
  <c r="Q25" i="21"/>
  <c r="Q26" i="21"/>
  <c r="Q27" i="21"/>
  <c r="Q28" i="21"/>
  <c r="Q29" i="21"/>
  <c r="Q30" i="21"/>
  <c r="Q31" i="21"/>
  <c r="Q32" i="21"/>
  <c r="Q33" i="21"/>
  <c r="Q34" i="21"/>
  <c r="Q35" i="21"/>
  <c r="Q36" i="21"/>
  <c r="Q37" i="21"/>
  <c r="Q38" i="21"/>
  <c r="Q39" i="21"/>
  <c r="Q40" i="21"/>
  <c r="Q41" i="21"/>
  <c r="Q42" i="21"/>
  <c r="Q43" i="21"/>
  <c r="Q44" i="21"/>
  <c r="Q45" i="21"/>
  <c r="Q46" i="21"/>
  <c r="Q47" i="21"/>
  <c r="Q48" i="21"/>
  <c r="Q49" i="21"/>
  <c r="Q50" i="21"/>
  <c r="Q51" i="21"/>
  <c r="Q52" i="21"/>
  <c r="Q53" i="21"/>
  <c r="Q54" i="21"/>
  <c r="Q55" i="21"/>
  <c r="Q56" i="21"/>
  <c r="Q57" i="21"/>
  <c r="Q58" i="21"/>
  <c r="Q59" i="21"/>
  <c r="Q60" i="21"/>
  <c r="Q61" i="21"/>
  <c r="Q62" i="21"/>
  <c r="Q63" i="21"/>
  <c r="Q64" i="21"/>
  <c r="Q65" i="21"/>
  <c r="Q66" i="21"/>
  <c r="Q67" i="21"/>
  <c r="Q68" i="21"/>
  <c r="Q69" i="21"/>
  <c r="Q70" i="21"/>
  <c r="Q71" i="21"/>
  <c r="Q72" i="21"/>
  <c r="Q73" i="21"/>
  <c r="Q74" i="21"/>
  <c r="Q75" i="21"/>
  <c r="Q76" i="21"/>
  <c r="Q77" i="21"/>
  <c r="Q78" i="21"/>
  <c r="Q79" i="21"/>
  <c r="Q80" i="21"/>
  <c r="Q81" i="21"/>
  <c r="Q82" i="21"/>
  <c r="Y80" i="21"/>
  <c r="X80" i="21"/>
  <c r="W80" i="21"/>
  <c r="V80" i="21"/>
  <c r="U80" i="21"/>
  <c r="P6" i="21"/>
  <c r="P3" i="21"/>
  <c r="P4" i="21"/>
  <c r="P5" i="21"/>
  <c r="P7" i="21"/>
  <c r="P8" i="21"/>
  <c r="P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P40" i="21"/>
  <c r="P41" i="21"/>
  <c r="P42" i="21"/>
  <c r="P43" i="21"/>
  <c r="P44" i="21"/>
  <c r="P45" i="21"/>
  <c r="P46" i="21"/>
  <c r="P47" i="21"/>
  <c r="P48" i="21"/>
  <c r="P49" i="21"/>
  <c r="P50" i="21"/>
  <c r="P51" i="21"/>
  <c r="P52" i="21"/>
  <c r="P53" i="21"/>
  <c r="P54" i="21"/>
  <c r="P55" i="21"/>
  <c r="P56" i="21"/>
  <c r="P57" i="21"/>
  <c r="P58" i="21"/>
  <c r="P59" i="21"/>
  <c r="P60" i="21"/>
  <c r="P61" i="21"/>
  <c r="P62" i="21"/>
  <c r="P63" i="21"/>
  <c r="P64" i="21"/>
  <c r="P65" i="21"/>
  <c r="P66" i="21"/>
  <c r="P67" i="21"/>
  <c r="P68" i="21"/>
  <c r="P69" i="21"/>
  <c r="P70" i="21"/>
  <c r="P71" i="21"/>
  <c r="P72" i="21"/>
  <c r="P73" i="21"/>
  <c r="P74" i="21"/>
  <c r="P75" i="21"/>
  <c r="P76" i="21"/>
  <c r="P77" i="21"/>
  <c r="P78" i="21"/>
  <c r="P79" i="21"/>
  <c r="P80" i="21"/>
  <c r="P81" i="21"/>
  <c r="P82" i="21"/>
  <c r="Y79" i="21"/>
  <c r="X79" i="21"/>
  <c r="W79" i="21"/>
  <c r="V79" i="21"/>
  <c r="U79" i="21"/>
  <c r="T81" i="21"/>
  <c r="T80" i="21"/>
  <c r="T79" i="21"/>
  <c r="O3" i="21"/>
  <c r="O4" i="21"/>
  <c r="O5" i="21"/>
  <c r="O6" i="21"/>
  <c r="O7" i="21"/>
  <c r="O8" i="21"/>
  <c r="O9" i="21"/>
  <c r="O10" i="21"/>
  <c r="O11" i="21"/>
  <c r="O12" i="21"/>
  <c r="O13" i="21"/>
  <c r="O14" i="21"/>
  <c r="O15" i="21"/>
  <c r="O16" i="21"/>
  <c r="O17" i="21"/>
  <c r="O18" i="21"/>
  <c r="O19" i="21"/>
  <c r="O20" i="21"/>
  <c r="O21" i="21"/>
  <c r="O22" i="21"/>
  <c r="O23" i="21"/>
  <c r="O24" i="21"/>
  <c r="O25" i="21"/>
  <c r="O26" i="21"/>
  <c r="O27" i="21"/>
  <c r="O28" i="21"/>
  <c r="O29" i="21"/>
  <c r="O30" i="21"/>
  <c r="O31" i="21"/>
  <c r="O32" i="21"/>
  <c r="O33" i="21"/>
  <c r="O34" i="21"/>
  <c r="O35" i="21"/>
  <c r="O36" i="21"/>
  <c r="O37" i="21"/>
  <c r="O38" i="21"/>
  <c r="O39" i="21"/>
  <c r="O40" i="21"/>
  <c r="O41" i="21"/>
  <c r="O42" i="21"/>
  <c r="O43" i="21"/>
  <c r="O44" i="21"/>
  <c r="O45" i="21"/>
  <c r="O46" i="21"/>
  <c r="O47" i="21"/>
  <c r="O48" i="21"/>
  <c r="O49" i="21"/>
  <c r="O50" i="21"/>
  <c r="O51" i="21"/>
  <c r="O52" i="21"/>
  <c r="O53" i="21"/>
  <c r="O54" i="21"/>
  <c r="O55" i="21"/>
  <c r="O56" i="21"/>
  <c r="O57" i="21"/>
  <c r="O58" i="21"/>
  <c r="O59" i="21"/>
  <c r="O60" i="21"/>
  <c r="O61" i="21"/>
  <c r="O62" i="21"/>
  <c r="O63" i="21"/>
  <c r="O64" i="21"/>
  <c r="O65" i="21"/>
  <c r="O66" i="21"/>
  <c r="O67" i="21"/>
  <c r="O68" i="21"/>
  <c r="O69" i="21"/>
  <c r="O70" i="21"/>
  <c r="O71" i="21"/>
  <c r="O72" i="21"/>
  <c r="O73" i="21"/>
  <c r="O74" i="21"/>
  <c r="O75" i="21"/>
  <c r="O76" i="21"/>
  <c r="O77" i="21"/>
  <c r="O78" i="21"/>
  <c r="O79" i="21"/>
  <c r="O80" i="21"/>
  <c r="O81" i="21"/>
  <c r="O82" i="21"/>
  <c r="Y57" i="21"/>
  <c r="X57" i="21"/>
  <c r="W57" i="21"/>
  <c r="V57" i="21"/>
  <c r="U57" i="21"/>
  <c r="N3" i="21"/>
  <c r="N4" i="2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Y56" i="21"/>
  <c r="X56" i="21"/>
  <c r="W56" i="21"/>
  <c r="V56" i="21"/>
  <c r="U56" i="21"/>
  <c r="M3" i="21"/>
  <c r="M4" i="21"/>
  <c r="M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Y55" i="21"/>
  <c r="X55" i="21"/>
  <c r="W55" i="21"/>
  <c r="V55" i="21"/>
  <c r="U55" i="21"/>
  <c r="L3" i="21"/>
  <c r="L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Y54" i="21"/>
  <c r="X54" i="21"/>
  <c r="W54" i="21"/>
  <c r="V54" i="21"/>
  <c r="U54" i="21"/>
  <c r="K3" i="21"/>
  <c r="K4" i="21"/>
  <c r="K5" i="21"/>
  <c r="K6" i="21"/>
  <c r="K7"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Y53" i="21"/>
  <c r="X53" i="21"/>
  <c r="W53" i="21"/>
  <c r="V53" i="21"/>
  <c r="U53" i="21"/>
  <c r="J3" i="21"/>
  <c r="J4" i="21"/>
  <c r="J5" i="21"/>
  <c r="J6" i="21"/>
  <c r="J7" i="21"/>
  <c r="J8" i="21"/>
  <c r="J9" i="21"/>
  <c r="J10" i="21"/>
  <c r="J11" i="21"/>
  <c r="J12" i="21"/>
  <c r="J13" i="21"/>
  <c r="J14" i="21"/>
  <c r="J15" i="21"/>
  <c r="J16" i="21"/>
  <c r="J17" i="21"/>
  <c r="J18" i="21"/>
  <c r="J19" i="21"/>
  <c r="J20" i="21"/>
  <c r="J21" i="21"/>
  <c r="J22" i="21"/>
  <c r="J23" i="21"/>
  <c r="J24" i="21"/>
  <c r="J25" i="21"/>
  <c r="J26" i="21"/>
  <c r="J27" i="21"/>
  <c r="J28" i="21"/>
  <c r="J29" i="21"/>
  <c r="J30" i="21"/>
  <c r="J31" i="21"/>
  <c r="J32" i="21"/>
  <c r="J33" i="21"/>
  <c r="J34" i="21"/>
  <c r="J35" i="21"/>
  <c r="J36" i="21"/>
  <c r="J37" i="21"/>
  <c r="J38" i="21"/>
  <c r="J39" i="21"/>
  <c r="J40" i="21"/>
  <c r="J41" i="21"/>
  <c r="J42" i="21"/>
  <c r="J43" i="21"/>
  <c r="J44" i="21"/>
  <c r="J45" i="21"/>
  <c r="J46" i="21"/>
  <c r="J47" i="21"/>
  <c r="J48" i="21"/>
  <c r="J49" i="21"/>
  <c r="J50" i="21"/>
  <c r="J51" i="21"/>
  <c r="J52" i="21"/>
  <c r="J53" i="21"/>
  <c r="J54" i="21"/>
  <c r="J55" i="21"/>
  <c r="J56" i="21"/>
  <c r="J57" i="21"/>
  <c r="J58" i="21"/>
  <c r="J59" i="21"/>
  <c r="J60" i="21"/>
  <c r="J61" i="21"/>
  <c r="J62" i="21"/>
  <c r="J63" i="21"/>
  <c r="J64" i="21"/>
  <c r="J65" i="21"/>
  <c r="J66" i="21"/>
  <c r="J67" i="21"/>
  <c r="J68" i="21"/>
  <c r="J69" i="21"/>
  <c r="J70" i="21"/>
  <c r="J71" i="21"/>
  <c r="J72" i="21"/>
  <c r="J73" i="21"/>
  <c r="J74" i="21"/>
  <c r="J75" i="21"/>
  <c r="J76" i="21"/>
  <c r="J77" i="21"/>
  <c r="J78" i="21"/>
  <c r="J79" i="21"/>
  <c r="J80" i="21"/>
  <c r="J81" i="21"/>
  <c r="J82" i="21"/>
  <c r="Y52" i="21"/>
  <c r="X52" i="21"/>
  <c r="W52" i="21"/>
  <c r="V52" i="21"/>
  <c r="U52" i="21"/>
  <c r="T57" i="21"/>
  <c r="T56" i="21"/>
  <c r="T55" i="21"/>
  <c r="T54" i="21"/>
  <c r="T53" i="21"/>
  <c r="T52" i="21"/>
  <c r="I3" i="21"/>
  <c r="I4" i="21"/>
  <c r="I5"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55" i="21"/>
  <c r="I56" i="21"/>
  <c r="I57" i="21"/>
  <c r="I58" i="21"/>
  <c r="I59" i="21"/>
  <c r="I60" i="21"/>
  <c r="I61" i="21"/>
  <c r="I62" i="21"/>
  <c r="I63" i="21"/>
  <c r="I64" i="21"/>
  <c r="I65" i="21"/>
  <c r="I66" i="21"/>
  <c r="I67" i="21"/>
  <c r="I68" i="21"/>
  <c r="I69" i="21"/>
  <c r="I70" i="21"/>
  <c r="I71" i="21"/>
  <c r="I72" i="21"/>
  <c r="I73" i="21"/>
  <c r="I74" i="21"/>
  <c r="I75" i="21"/>
  <c r="I76" i="21"/>
  <c r="I77" i="21"/>
  <c r="I78" i="21"/>
  <c r="I79" i="21"/>
  <c r="I80" i="21"/>
  <c r="I81" i="21"/>
  <c r="I82" i="21"/>
  <c r="Y31" i="21"/>
  <c r="X31" i="21"/>
  <c r="W31" i="21"/>
  <c r="V31" i="21"/>
  <c r="U31" i="21"/>
  <c r="H3" i="21"/>
  <c r="H4" i="21"/>
  <c r="H5" i="21"/>
  <c r="H6" i="2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Y30" i="21"/>
  <c r="X30" i="21"/>
  <c r="W30" i="21"/>
  <c r="V30" i="21"/>
  <c r="U30" i="21"/>
  <c r="G3" i="21"/>
  <c r="G4" i="21"/>
  <c r="G5" i="21"/>
  <c r="G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Y29" i="21"/>
  <c r="X29" i="21"/>
  <c r="W29" i="21"/>
  <c r="V29" i="21"/>
  <c r="U29" i="21"/>
  <c r="T31" i="21"/>
  <c r="T30" i="21"/>
  <c r="T29" i="21"/>
  <c r="F3" i="21"/>
  <c r="F4" i="21"/>
  <c r="F5" i="21"/>
  <c r="F6" i="21"/>
  <c r="F7" i="21"/>
  <c r="F8" i="21"/>
  <c r="F9" i="21"/>
  <c r="F10" i="21"/>
  <c r="F11" i="21"/>
  <c r="F12" i="21"/>
  <c r="F13" i="21"/>
  <c r="F14" i="21"/>
  <c r="F15" i="21"/>
  <c r="F16" i="21"/>
  <c r="F17" i="21"/>
  <c r="F18" i="21"/>
  <c r="F19" i="21"/>
  <c r="F20" i="21"/>
  <c r="F21" i="21"/>
  <c r="F22" i="21"/>
  <c r="F23" i="21"/>
  <c r="F24" i="21"/>
  <c r="F25" i="21"/>
  <c r="F26" i="21"/>
  <c r="F27" i="21"/>
  <c r="F28" i="21"/>
  <c r="F29" i="21"/>
  <c r="F30" i="21"/>
  <c r="F31" i="21"/>
  <c r="F32" i="21"/>
  <c r="F33" i="21"/>
  <c r="F34" i="21"/>
  <c r="F35" i="21"/>
  <c r="F36" i="21"/>
  <c r="F37"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Y7" i="21"/>
  <c r="E3" i="21"/>
  <c r="E4" i="21"/>
  <c r="E5" i="21"/>
  <c r="E6" i="21"/>
  <c r="E7" i="21"/>
  <c r="E8" i="21"/>
  <c r="E9" i="21"/>
  <c r="E10" i="21"/>
  <c r="E11" i="21"/>
  <c r="E12"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7" i="21"/>
  <c r="E48" i="21"/>
  <c r="E49" i="21"/>
  <c r="E50" i="21"/>
  <c r="E51" i="21"/>
  <c r="E52" i="21"/>
  <c r="E53" i="21"/>
  <c r="E54" i="21"/>
  <c r="E55" i="21"/>
  <c r="E56" i="21"/>
  <c r="E57" i="21"/>
  <c r="E58" i="21"/>
  <c r="E59" i="21"/>
  <c r="E60" i="21"/>
  <c r="E61" i="21"/>
  <c r="E62" i="21"/>
  <c r="E63" i="21"/>
  <c r="E64" i="21"/>
  <c r="E65" i="21"/>
  <c r="E66" i="21"/>
  <c r="E67" i="21"/>
  <c r="E68" i="21"/>
  <c r="E69" i="21"/>
  <c r="E70" i="21"/>
  <c r="E71" i="21"/>
  <c r="E72" i="21"/>
  <c r="E73" i="21"/>
  <c r="E74" i="21"/>
  <c r="E75" i="21"/>
  <c r="E76" i="21"/>
  <c r="E77" i="21"/>
  <c r="E78" i="21"/>
  <c r="E79" i="21"/>
  <c r="E80" i="21"/>
  <c r="E81" i="21"/>
  <c r="E82" i="21"/>
  <c r="Y6" i="21"/>
  <c r="D3" i="21"/>
  <c r="D4"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Y5" i="21"/>
  <c r="X7" i="21"/>
  <c r="X6" i="21"/>
  <c r="X5" i="21"/>
  <c r="W7" i="21"/>
  <c r="W6" i="21"/>
  <c r="W5" i="21"/>
  <c r="V7" i="21"/>
  <c r="V6" i="21"/>
  <c r="V5" i="21"/>
  <c r="U7" i="21"/>
  <c r="U6" i="21"/>
  <c r="U5" i="21"/>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Y4" i="21"/>
  <c r="X4" i="21"/>
  <c r="W4" i="21"/>
  <c r="V4" i="21"/>
  <c r="U4" i="21"/>
  <c r="T7" i="21"/>
  <c r="T6" i="21"/>
  <c r="T5" i="21"/>
  <c r="T4" i="21"/>
  <c r="B3" i="2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Y3" i="21"/>
  <c r="X3" i="21"/>
  <c r="W3" i="21"/>
  <c r="V3" i="21"/>
  <c r="U3" i="21"/>
  <c r="T3" i="21"/>
  <c r="C36" i="20"/>
  <c r="D36" i="20"/>
  <c r="C35" i="20"/>
  <c r="D35" i="20"/>
  <c r="C33" i="20"/>
  <c r="D33" i="20"/>
  <c r="C32" i="20"/>
  <c r="D32" i="20"/>
  <c r="C31" i="20"/>
  <c r="D31" i="20"/>
  <c r="C30" i="20"/>
  <c r="D30" i="20"/>
  <c r="C28" i="20"/>
  <c r="D28" i="20"/>
  <c r="C27" i="20"/>
  <c r="D27" i="20"/>
  <c r="C26" i="20"/>
  <c r="D26" i="20"/>
  <c r="C24" i="20"/>
  <c r="D24" i="20"/>
  <c r="C23" i="20"/>
  <c r="D23" i="20"/>
  <c r="C22" i="20"/>
  <c r="D22" i="20"/>
  <c r="C21" i="20"/>
  <c r="D21" i="20"/>
  <c r="C34" i="20"/>
  <c r="D34" i="20"/>
  <c r="C29" i="20"/>
  <c r="D29" i="20"/>
  <c r="C25" i="20"/>
  <c r="D25" i="20"/>
  <c r="C20" i="20"/>
  <c r="C5" i="20"/>
  <c r="C10" i="20"/>
  <c r="G43" i="20"/>
  <c r="A2" i="20"/>
  <c r="A1" i="20"/>
  <c r="C11" i="20"/>
  <c r="C9" i="20"/>
  <c r="C8" i="20"/>
  <c r="C7" i="20"/>
  <c r="C6" i="20"/>
  <c r="M5" i="20"/>
  <c r="N5" i="20"/>
  <c r="M6" i="20"/>
  <c r="N6" i="20"/>
  <c r="M7" i="20"/>
  <c r="N7" i="20"/>
  <c r="M8" i="20"/>
  <c r="N8" i="20"/>
  <c r="M9" i="20"/>
  <c r="N9" i="20"/>
  <c r="M10" i="20"/>
  <c r="N10" i="20"/>
  <c r="M11" i="20"/>
  <c r="N11" i="20"/>
  <c r="M12" i="20"/>
  <c r="M17" i="20"/>
  <c r="N12" i="20"/>
  <c r="M18" i="20"/>
  <c r="N17" i="20"/>
  <c r="M19" i="20"/>
  <c r="N18" i="20"/>
  <c r="M20" i="20"/>
  <c r="N19" i="20"/>
  <c r="M21" i="20"/>
  <c r="N20" i="20"/>
  <c r="M22" i="20"/>
  <c r="N21" i="20"/>
  <c r="M23" i="20"/>
  <c r="N22" i="20"/>
  <c r="M24" i="20"/>
  <c r="N23" i="20"/>
  <c r="M25" i="20"/>
  <c r="N24" i="20"/>
  <c r="M26" i="20"/>
  <c r="N25" i="20"/>
  <c r="M27" i="20"/>
  <c r="N26" i="20"/>
  <c r="M28" i="20"/>
  <c r="N27" i="20"/>
  <c r="M29" i="20"/>
  <c r="N28" i="20"/>
  <c r="M30" i="20"/>
  <c r="N29" i="20"/>
  <c r="M31" i="20"/>
  <c r="N30" i="20"/>
  <c r="M32"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A15" i="20"/>
  <c r="C15" i="20"/>
  <c r="A3" i="20"/>
  <c r="D20" i="20"/>
</calcChain>
</file>

<file path=xl/comments1.xml><?xml version="1.0" encoding="utf-8"?>
<comments xmlns="http://schemas.openxmlformats.org/spreadsheetml/2006/main">
  <authors>
    <author>Valued Acer Customer</author>
    <author>Mohamad Nazri Abdullah</author>
  </authors>
  <commentList>
    <comment ref="A3" authorId="0">
      <text>
        <r>
          <rPr>
            <b/>
            <sz val="14"/>
            <color indexed="81"/>
            <rFont val="Arial"/>
            <family val="2"/>
          </rPr>
          <t>Isikan NAMA SEKOLAH</t>
        </r>
        <r>
          <rPr>
            <sz val="8"/>
            <color indexed="81"/>
            <rFont val="Tahoma"/>
            <family val="2"/>
          </rPr>
          <t xml:space="preserve">
</t>
        </r>
      </text>
    </comment>
    <comment ref="A4" authorId="0">
      <text>
        <r>
          <rPr>
            <b/>
            <sz val="14"/>
            <color indexed="81"/>
            <rFont val="Arial"/>
            <family val="2"/>
          </rPr>
          <t>Isikan ALAMAT SEKOLAH</t>
        </r>
        <r>
          <rPr>
            <sz val="12"/>
            <color indexed="81"/>
            <rFont val="Arial"/>
            <family val="2"/>
          </rPr>
          <t xml:space="preserve">
</t>
        </r>
      </text>
    </comment>
    <comment ref="E11" authorId="0">
      <text>
        <r>
          <rPr>
            <b/>
            <sz val="20"/>
            <color indexed="81"/>
            <rFont val="Tahoma"/>
            <family val="2"/>
          </rPr>
          <t>Kelompok Standard Pembelajaran yang mesti diajar dan ditaksir dalam tahun pembelajaran
1.1.1, 1.1.4</t>
        </r>
        <r>
          <rPr>
            <sz val="8"/>
            <color indexed="81"/>
            <rFont val="Tahoma"/>
            <family val="2"/>
          </rPr>
          <t xml:space="preserve">
</t>
        </r>
      </text>
    </comment>
    <comment ref="F11" authorId="1">
      <text>
        <r>
          <rPr>
            <b/>
            <sz val="9"/>
            <color indexed="81"/>
            <rFont val="Calibri"/>
            <family val="2"/>
          </rPr>
          <t>1.1.2, 1.1.3</t>
        </r>
      </text>
    </comment>
    <comment ref="G11" authorId="1">
      <text>
        <r>
          <rPr>
            <b/>
            <sz val="9"/>
            <color indexed="81"/>
            <rFont val="Calibri"/>
            <family val="2"/>
          </rPr>
          <t xml:space="preserve">1.2.1,1.2.4
</t>
        </r>
        <r>
          <rPr>
            <sz val="9"/>
            <color indexed="81"/>
            <rFont val="Calibri"/>
            <family val="2"/>
          </rPr>
          <t xml:space="preserve">
</t>
        </r>
      </text>
    </comment>
    <comment ref="H11" authorId="1">
      <text>
        <r>
          <rPr>
            <b/>
            <sz val="9"/>
            <color indexed="81"/>
            <rFont val="Calibri"/>
            <family val="2"/>
          </rPr>
          <t xml:space="preserve">1.2.2,1.2.3
</t>
        </r>
        <r>
          <rPr>
            <sz val="9"/>
            <color indexed="81"/>
            <rFont val="Calibri"/>
            <family val="2"/>
          </rPr>
          <t xml:space="preserve">
</t>
        </r>
      </text>
    </comment>
    <comment ref="I11" authorId="1">
      <text>
        <r>
          <rPr>
            <b/>
            <sz val="9"/>
            <color indexed="81"/>
            <rFont val="Calibri"/>
            <family val="2"/>
          </rPr>
          <t>1.3.1</t>
        </r>
        <r>
          <rPr>
            <sz val="9"/>
            <color indexed="81"/>
            <rFont val="Calibri"/>
            <family val="2"/>
          </rPr>
          <t xml:space="preserve">
</t>
        </r>
      </text>
    </comment>
    <comment ref="J11" authorId="1">
      <text>
        <r>
          <rPr>
            <b/>
            <sz val="9"/>
            <color indexed="81"/>
            <rFont val="Calibri"/>
            <family val="2"/>
          </rPr>
          <t>2.2.1, 2.2.2, 2.2.4</t>
        </r>
      </text>
    </comment>
    <comment ref="K11" authorId="1">
      <text>
        <r>
          <rPr>
            <b/>
            <sz val="9"/>
            <color indexed="81"/>
            <rFont val="Calibri"/>
            <family val="2"/>
          </rPr>
          <t>2.2.3</t>
        </r>
        <r>
          <rPr>
            <sz val="9"/>
            <color indexed="81"/>
            <rFont val="Calibri"/>
            <family val="2"/>
          </rPr>
          <t xml:space="preserve">
</t>
        </r>
      </text>
    </comment>
    <comment ref="L11" authorId="1">
      <text>
        <r>
          <rPr>
            <b/>
            <sz val="9"/>
            <color indexed="81"/>
            <rFont val="Calibri"/>
            <family val="2"/>
          </rPr>
          <t>2.3.1</t>
        </r>
        <r>
          <rPr>
            <sz val="9"/>
            <color indexed="81"/>
            <rFont val="Calibri"/>
            <family val="2"/>
          </rPr>
          <t xml:space="preserve">
</t>
        </r>
      </text>
    </comment>
    <comment ref="M11" authorId="1">
      <text>
        <r>
          <rPr>
            <b/>
            <sz val="9"/>
            <color indexed="81"/>
            <rFont val="Calibri"/>
            <family val="2"/>
          </rPr>
          <t>3.1.1</t>
        </r>
        <r>
          <rPr>
            <sz val="9"/>
            <color indexed="81"/>
            <rFont val="Calibri"/>
            <family val="2"/>
          </rPr>
          <t xml:space="preserve">
</t>
        </r>
      </text>
    </comment>
    <comment ref="N11" authorId="1">
      <text>
        <r>
          <rPr>
            <b/>
            <sz val="9"/>
            <color indexed="81"/>
            <rFont val="Calibri"/>
            <family val="2"/>
          </rPr>
          <t>3.1.2</t>
        </r>
        <r>
          <rPr>
            <sz val="9"/>
            <color indexed="81"/>
            <rFont val="Calibri"/>
            <family val="2"/>
          </rPr>
          <t xml:space="preserve">
</t>
        </r>
      </text>
    </comment>
    <comment ref="O11" authorId="1">
      <text>
        <r>
          <rPr>
            <b/>
            <sz val="9"/>
            <color indexed="81"/>
            <rFont val="Calibri"/>
            <family val="2"/>
          </rPr>
          <t>3.2.1</t>
        </r>
        <r>
          <rPr>
            <sz val="9"/>
            <color indexed="81"/>
            <rFont val="Calibri"/>
            <family val="2"/>
          </rPr>
          <t xml:space="preserve">
</t>
        </r>
      </text>
    </comment>
    <comment ref="P11" authorId="1">
      <text>
        <r>
          <rPr>
            <b/>
            <sz val="9"/>
            <color indexed="81"/>
            <rFont val="Calibri"/>
            <family val="2"/>
          </rPr>
          <t>3.2.2</t>
        </r>
        <r>
          <rPr>
            <sz val="9"/>
            <color indexed="81"/>
            <rFont val="Calibri"/>
            <family val="2"/>
          </rPr>
          <t xml:space="preserve">
</t>
        </r>
      </text>
    </comment>
    <comment ref="Q11" authorId="1">
      <text>
        <r>
          <rPr>
            <b/>
            <sz val="9"/>
            <color indexed="81"/>
            <rFont val="Calibri"/>
            <family val="2"/>
          </rPr>
          <t>3.2.3, 3.2.4</t>
        </r>
        <r>
          <rPr>
            <sz val="9"/>
            <color indexed="81"/>
            <rFont val="Calibri"/>
            <family val="2"/>
          </rPr>
          <t xml:space="preserve">
</t>
        </r>
      </text>
    </comment>
    <comment ref="R11" authorId="1">
      <text>
        <r>
          <rPr>
            <b/>
            <sz val="9"/>
            <color indexed="81"/>
            <rFont val="Calibri"/>
            <family val="2"/>
          </rPr>
          <t>3.3.1</t>
        </r>
        <r>
          <rPr>
            <sz val="9"/>
            <color indexed="81"/>
            <rFont val="Calibri"/>
            <family val="2"/>
          </rPr>
          <t xml:space="preserve">
</t>
        </r>
      </text>
    </comment>
    <comment ref="S11" authorId="1">
      <text>
        <r>
          <rPr>
            <b/>
            <sz val="9"/>
            <color indexed="81"/>
            <rFont val="Calibri"/>
            <family val="2"/>
          </rPr>
          <t>4.1.1, 4.1.2</t>
        </r>
        <r>
          <rPr>
            <sz val="9"/>
            <color indexed="81"/>
            <rFont val="Calibri"/>
            <family val="2"/>
          </rPr>
          <t xml:space="preserve">
</t>
        </r>
      </text>
    </comment>
    <comment ref="T11" authorId="1">
      <text>
        <r>
          <rPr>
            <b/>
            <sz val="9"/>
            <color indexed="81"/>
            <rFont val="Calibri"/>
            <family val="2"/>
          </rPr>
          <t>4.2.1:</t>
        </r>
        <r>
          <rPr>
            <sz val="9"/>
            <color indexed="81"/>
            <rFont val="Calibri"/>
            <family val="2"/>
          </rPr>
          <t xml:space="preserve">
</t>
        </r>
      </text>
    </comment>
    <comment ref="U11" authorId="1">
      <text>
        <r>
          <rPr>
            <b/>
            <sz val="9"/>
            <color indexed="81"/>
            <rFont val="Calibri"/>
            <family val="2"/>
          </rPr>
          <t>4.3.1, 4.3.2</t>
        </r>
        <r>
          <rPr>
            <sz val="9"/>
            <color indexed="81"/>
            <rFont val="Calibri"/>
            <family val="2"/>
          </rPr>
          <t xml:space="preserve">
</t>
        </r>
      </text>
    </comment>
    <comment ref="B12" authorId="0">
      <text>
        <r>
          <rPr>
            <b/>
            <sz val="16"/>
            <color indexed="81"/>
            <rFont val="Tahoma"/>
            <family val="2"/>
          </rPr>
          <t>Masukkan nama penuh murid mengikut kad pengenalan/ surat beranak</t>
        </r>
        <r>
          <rPr>
            <sz val="8"/>
            <color indexed="81"/>
            <rFont val="Tahoma"/>
            <family val="2"/>
          </rPr>
          <t xml:space="preserve">
</t>
        </r>
      </text>
    </comment>
    <comment ref="C12" authorId="0">
      <text>
        <r>
          <rPr>
            <b/>
            <sz val="16"/>
            <color indexed="81"/>
            <rFont val="Tahoma"/>
            <family val="2"/>
          </rPr>
          <t>Masukkan nombor surat beranak/ kad pengenalan murid</t>
        </r>
        <r>
          <rPr>
            <sz val="8"/>
            <color indexed="81"/>
            <rFont val="Tahoma"/>
            <family val="2"/>
          </rPr>
          <t xml:space="preserve">
</t>
        </r>
      </text>
    </comment>
    <comment ref="D12" authorId="0">
      <text>
        <r>
          <rPr>
            <b/>
            <sz val="16"/>
            <color indexed="81"/>
            <rFont val="Tahoma"/>
            <family val="2"/>
          </rPr>
          <t>Masukkan jantina murid</t>
        </r>
        <r>
          <rPr>
            <sz val="8"/>
            <color indexed="81"/>
            <rFont val="Tahoma"/>
            <family val="2"/>
          </rPr>
          <t xml:space="preserve">
</t>
        </r>
      </text>
    </comment>
    <comment ref="E12" authorId="0">
      <text>
        <r>
          <rPr>
            <b/>
            <sz val="16"/>
            <color indexed="81"/>
            <rFont val="Tahoma"/>
            <family val="2"/>
          </rPr>
          <t>Masukkan tahap yang telah dicapai oleh murid bagi kelompok SP yang telah diajar dan hendak ditaksir dalam tempoh taksiran semasa</t>
        </r>
      </text>
    </comment>
    <comment ref="J12" authorId="0">
      <text>
        <r>
          <rPr>
            <b/>
            <sz val="16"/>
            <color indexed="81"/>
            <rFont val="Tahoma"/>
            <family val="2"/>
          </rPr>
          <t>Masukkan band yang telah dicapai oleh murid bagi kelompok SP yang telah diajar dan hendak ditaksir dalam tempoh taksiran semasa</t>
        </r>
        <r>
          <rPr>
            <sz val="8"/>
            <color indexed="81"/>
            <rFont val="Tahoma"/>
            <family val="2"/>
          </rPr>
          <t xml:space="preserve">
</t>
        </r>
      </text>
    </comment>
    <comment ref="M12" authorId="0">
      <text>
        <r>
          <rPr>
            <b/>
            <sz val="16"/>
            <color indexed="81"/>
            <rFont val="Tahoma"/>
            <family val="2"/>
          </rPr>
          <t>Masukkan band yang telah dicapai oleh murid bagi kelompok SP yang telah diajar dan hendak ditaksir dalam tempoh taksiran semasa</t>
        </r>
        <r>
          <rPr>
            <sz val="8"/>
            <color indexed="81"/>
            <rFont val="Tahoma"/>
            <family val="2"/>
          </rPr>
          <t xml:space="preserve">
</t>
        </r>
      </text>
    </comment>
  </commentList>
</comments>
</file>

<file path=xl/sharedStrings.xml><?xml version="1.0" encoding="utf-8"?>
<sst xmlns="http://schemas.openxmlformats.org/spreadsheetml/2006/main" count="438" uniqueCount="201">
  <si>
    <t>BIL</t>
  </si>
  <si>
    <t>BAND</t>
  </si>
  <si>
    <t>PERNYATAAN BAND</t>
  </si>
  <si>
    <t>Berikut adalah pernyataan bagi kemahiran yang telah dikuasai:</t>
  </si>
  <si>
    <t>:</t>
  </si>
  <si>
    <t>Nama Murid</t>
  </si>
  <si>
    <t>No. Surat Beranak</t>
  </si>
  <si>
    <t>Jantina</t>
  </si>
  <si>
    <t>Kelas</t>
  </si>
  <si>
    <t>Tarikh Pelaporan</t>
  </si>
  <si>
    <t>NAMA GURU MATA PELAJARAN :</t>
  </si>
  <si>
    <t>TEMPOH TAKSIRAN:</t>
  </si>
  <si>
    <t>NAMA MURID</t>
  </si>
  <si>
    <t>NO. SURAT BERANAK</t>
  </si>
  <si>
    <t>JANTINA</t>
  </si>
  <si>
    <t>Kipanei ru buleh kiingat maklumat asas. Buleh kiog respons tapi tok bor.</t>
  </si>
  <si>
    <t>Kipanei ru kipaham maklumat. Buleh kiog respons de sesuei ru beadat.</t>
  </si>
  <si>
    <t>Kipanei ru kipaham maklumat. Buleh kiguna maklumat ajeh untuk bebegei situasi. Buleh kiog respons de tepat ru beadat.</t>
  </si>
  <si>
    <t>Kipanei ru kipaham maklumat.Buleh kianalisis maklumat. Buleh kiog respons de tepat, bor ru beadat. Neguna tatamengwal ru kosa engrok de hampir tepat ru sembot, intonasi ru nada de masih betol.</t>
  </si>
  <si>
    <t>Kipanei, kipaham ru buleh kinilei maklumat. Buleh kiog respons de tepat, beadat ru betatasusila serte kiternyul penikir de aras suwig. Nenyampai (perenlei) respons de pasih, jelos ru bemakne. Neguna tatamengwal ru kosa engrok de tepat ru sembot, intonasi ru nada de betol.</t>
  </si>
  <si>
    <t>Kipanei, kipaham ru buleh kisusut nej maklumat ha kibeh nunanek. Buleh kiog respons de tepat, beadat ru betatasusila serte kiternyul penikir aras suwig. Nenyampai (perenlei) respons de pasih, jelos ru bemakne. Neguna tatamengwal ru kosa engrok de tepat secare lekat (konsisten) ru sembot, intonasi ru nada de betol serte buleh kijadi teladan.</t>
  </si>
  <si>
    <t>Band</t>
  </si>
  <si>
    <t>Kenyataan Band</t>
  </si>
  <si>
    <t>Kemahiran</t>
  </si>
  <si>
    <t>(Guru Besar)</t>
  </si>
  <si>
    <t>Kod Sekolah:</t>
  </si>
  <si>
    <t>Cop Rasmi Sekolah:</t>
  </si>
  <si>
    <t>Pengesahan:</t>
  </si>
  <si>
    <t xml:space="preserve">Nama: </t>
  </si>
  <si>
    <t>………………………………………………………………….</t>
  </si>
  <si>
    <t>Nama:</t>
  </si>
  <si>
    <t>NAMA SEKOLAH:</t>
  </si>
  <si>
    <t>ALAMAT SEKOLAH:</t>
  </si>
  <si>
    <t xml:space="preserve">Tempoh Taksiran                       </t>
  </si>
  <si>
    <t>KELOMPOK STANDARD PEMBELAJARAN</t>
  </si>
  <si>
    <t>KOD SEKOLAH:</t>
  </si>
  <si>
    <t>TARIKH PELAPORAN:</t>
  </si>
  <si>
    <t>KELAS :</t>
  </si>
  <si>
    <t>LISTENING AND SPEAKING</t>
  </si>
  <si>
    <t>READING</t>
  </si>
  <si>
    <t>WRITING</t>
  </si>
  <si>
    <t>PENTAKSIRAN  MATA PELAJARAN BAHASA INGGERIS TAHUN 4</t>
  </si>
  <si>
    <t>Listening and Speaking</t>
  </si>
  <si>
    <t>Reading</t>
  </si>
  <si>
    <t>Writing</t>
  </si>
  <si>
    <t>Keseluruhan Prestasi Bahasa Inggeris Tahun 4 :</t>
  </si>
  <si>
    <t>(Guru Mata pelajaran Bahasa Inggeris)</t>
  </si>
  <si>
    <t>LANGUAGE ARTS</t>
  </si>
  <si>
    <t>Kelompok 1</t>
  </si>
  <si>
    <t>Kelompok 2</t>
  </si>
  <si>
    <t>Kelompok 3</t>
  </si>
  <si>
    <t>Kelompok 4</t>
  </si>
  <si>
    <t>Kelompok 5</t>
  </si>
  <si>
    <t>Kelompok 6</t>
  </si>
  <si>
    <t>Kelompok</t>
  </si>
  <si>
    <t>K 1</t>
  </si>
  <si>
    <t>K 2</t>
  </si>
  <si>
    <t>K 3</t>
  </si>
  <si>
    <t>K 4</t>
  </si>
  <si>
    <t>K 5</t>
  </si>
  <si>
    <t>K 6</t>
  </si>
  <si>
    <t xml:space="preserve">DATA PERNYATAAN </t>
  </si>
  <si>
    <t>Can talk about related topics with a very limited level of fluency and very limited use of correct word stress</t>
  </si>
  <si>
    <t xml:space="preserve">Can talk about related topics with a limited level of fluency and limited use of correct word stress
</t>
  </si>
  <si>
    <t xml:space="preserve">Can talk about related topics with a satisfactory level of fluency and satisfactory use of correct word stress
</t>
  </si>
  <si>
    <t xml:space="preserve">Can talk about related topics with a good level of fluency and good use of correct word stress 
</t>
  </si>
  <si>
    <t xml:space="preserve">Can talk about related topics with a very good level of fluency and very good use of correct word stress
</t>
  </si>
  <si>
    <t xml:space="preserve">Can talk about related topics with an excellent level of fluency and excellent use of correct word stress
</t>
  </si>
  <si>
    <t>Listening and Speaking K 1</t>
  </si>
  <si>
    <t>Listening and Speaking K 2</t>
  </si>
  <si>
    <t xml:space="preserve">Can listen to, enjoy stories and:
• recite poems, tongue twisters and sing songs with a very limited level of correct pronunciation, rhythm and intonation
</t>
  </si>
  <si>
    <t xml:space="preserve">Can listen to, enjoy stories and:
• recite poems, tongue twisters and sing songs with a limited level of correct pronunciation, rhythm and intonation
</t>
  </si>
  <si>
    <t xml:space="preserve">Can listen to, enjoy stories and:
• recite poems, tongue twisters and sing songs with a satisfactory level of correct pronunciation, rhythm and intonation
</t>
  </si>
  <si>
    <t xml:space="preserve">Can listen to, enjoy stories and:
• recite poems, tongue twisters and sing songs with a good level of correct pronunciation, rhythm and intonation
</t>
  </si>
  <si>
    <t xml:space="preserve">Can listen to, enjoy stories and:
• recite poems, tongue twisters and sing songs with a very good level of correct pronunciation, rhythm and intonation
</t>
  </si>
  <si>
    <t xml:space="preserve">Can listen to, enjoy stories and:
• recite poems, tongue twisters and sing songs with an excellent level of correct pronunciation, rhythm and intonation
</t>
  </si>
  <si>
    <t>Listening and Speaking K 3</t>
  </si>
  <si>
    <t>Can participate in daily and guided conversations with peers with a very limited level of fluency and appropriateness</t>
  </si>
  <si>
    <t xml:space="preserve">Can participate in daily and guided conversations with peers with a limited level of fluency and appropriateness
</t>
  </si>
  <si>
    <t xml:space="preserve">Can participate in daily and guided conversations with peers with a satisfactory level of fluency and appropriateness 
</t>
  </si>
  <si>
    <t xml:space="preserve">Can participate in daily and guided conversations with peers with a good level of fluency and appropriateness 
</t>
  </si>
  <si>
    <t xml:space="preserve">Can participate in daily and guided conversations with peers with a very good level of fluency and appropriateness
</t>
  </si>
  <si>
    <t xml:space="preserve">Can participate in daily and guided conversations with peers with an excellent level of fluency and appropriateness
</t>
  </si>
  <si>
    <t>Listening and Speaking K 4</t>
  </si>
  <si>
    <t>Can listen to, follow and give instructions and directions around the neighbourhood with very limited ability</t>
  </si>
  <si>
    <t xml:space="preserve">Can listen to, follow and give instructions and directions around the neighbourhood with limited ability
</t>
  </si>
  <si>
    <t xml:space="preserve">Can listen to, follow and give instructions and directions around the neighbourhood with satisfactory ability
</t>
  </si>
  <si>
    <t xml:space="preserve">Can listen to, follow and give instructions and directions around the neighbourhood with good ability 
</t>
  </si>
  <si>
    <t xml:space="preserve">Can listen to, follow and give instructions and directions around the neighbourhood with very good ability
</t>
  </si>
  <si>
    <t xml:space="preserve">Can listen to, follow and give instructions and directions around the neighbourhood with excellent ability
</t>
  </si>
  <si>
    <t>Listening and Speaking K 5</t>
  </si>
  <si>
    <t>Can listen to and demonstrate understanding of oral texts by asking and answering questions; sequencing, and predicting with very limited ability</t>
  </si>
  <si>
    <t xml:space="preserve">Can listen to and demonstrate understanding of oral texts by asking and answering questions; sequencing, and predicting with limited ability
</t>
  </si>
  <si>
    <t xml:space="preserve">Can listen to and demonstrate understanding of oral texts by asking and answering questions; sequencing, and predicting with satisfactory ability
</t>
  </si>
  <si>
    <t xml:space="preserve">Can listen to and demonstrate understanding of oral texts by asking and answering questions; sequencing, and predicting with good ability 
</t>
  </si>
  <si>
    <t xml:space="preserve">Can listen to and demonstrate understanding of oral texts by asking and answering questions; sequencing, and predicting with very good ability
</t>
  </si>
  <si>
    <t xml:space="preserve">Can listen to and demonstrate understanding of oral texts by asking and answering questions; sequencing, and predicting with excellent ability
</t>
  </si>
  <si>
    <t>Reading K 1</t>
  </si>
  <si>
    <t>Reading K 2</t>
  </si>
  <si>
    <t>Reading K 3</t>
  </si>
  <si>
    <t xml:space="preserve">.Can read but show very limited understanding of: 
• phrases and sentences from  linear and non-linear texts in:
•  homographs and homophones
• dictionary skills: locate words, meaning of base word
</t>
  </si>
  <si>
    <t xml:space="preserve">Can read but show limited understanding of: 
• phrases and sentences from  linear and non-linear texts in:
•  homographs and homophones
• dictionary skills: locate words, meaning of base word
</t>
  </si>
  <si>
    <t xml:space="preserve"> Can read and show satisfactory understanding of: 
• phrases and sentences from  linear and non-linear texts in:
•  homographs and homophones
• dictionary skills: locate words, meaning of base word
</t>
  </si>
  <si>
    <t xml:space="preserve">Can read and show good understanding of: 
• phrases and sentences from  linear and non-linear texts in:
•  homographs and homophones
• dictionary skills: locate words, meaning of base word
</t>
  </si>
  <si>
    <t xml:space="preserve">Can read and show very good understanding of: 
• phrases and sentences from  linear and non-linear texts in:
•  homographs and homophones
• dictionary skills: locate words, meaning of base word
</t>
  </si>
  <si>
    <t xml:space="preserve">Can read and show excellent understanding of: 
• phrases and sentences from  linear and non-linear texts in:
•  homographs and homophones
• dictionary skills: locate words, meaning of base word
</t>
  </si>
  <si>
    <t xml:space="preserve">.Can read but show very limited understanding of texts by:
• sequencing
• making predictions
</t>
  </si>
  <si>
    <t xml:space="preserve">Can read but show limited understanding of texts by:
• sequencing
• making predictions
</t>
  </si>
  <si>
    <t xml:space="preserve"> Can read and show satisfactory understanding of texts by:
• sequencing
• making predictions
</t>
  </si>
  <si>
    <t xml:space="preserve">Can read and show good understanding of texts by:
• sequencing
• making predictions
</t>
  </si>
  <si>
    <t xml:space="preserve">Can read and show very good understanding of texts by:
• sequencing
• making predictions
</t>
  </si>
  <si>
    <t xml:space="preserve">Can read and show excellent understanding of texts by:
• sequencing
• making predictions
</t>
  </si>
  <si>
    <t xml:space="preserve">.Can read aloud and/or silently but show very limited understanding of fiction and non-fiction texts
</t>
  </si>
  <si>
    <t xml:space="preserve">Can read aloud and/or silently but show limited  understanding of fiction and non-fiction texts
</t>
  </si>
  <si>
    <t xml:space="preserve"> Can read aloud and/or silently and show satisfactory understanding of fiction and non-fiction texts
</t>
  </si>
  <si>
    <t xml:space="preserve">Can read aloud and/or silently and show good understanding of fiction and non-fiction texts
</t>
  </si>
  <si>
    <t xml:space="preserve">Can read aloud and/or silently and show very good understanding of fiction and non-fiction texts
</t>
  </si>
  <si>
    <t xml:space="preserve">Can read aloud and/or silently and show excellent understanding of fiction and non-fiction texts
</t>
  </si>
  <si>
    <t>Writing K 1</t>
  </si>
  <si>
    <t>Writing K 2</t>
  </si>
  <si>
    <t>Writing K 3</t>
  </si>
  <si>
    <t>Writing K 4</t>
  </si>
  <si>
    <t>Writing K 5</t>
  </si>
  <si>
    <t>Writing K 6</t>
  </si>
  <si>
    <t xml:space="preserve">Can write phrases, sentences, numerals in word form with a very limited level of:
• neatness and legibility
• accuracy in spelling 
</t>
  </si>
  <si>
    <t xml:space="preserve">Can write phrases, sentences, numerals in word form with a limited level of:
• neatness and legibility
• accuracy in spelling 
</t>
  </si>
  <si>
    <t xml:space="preserve"> Can write phrases, sentences, numerals in word form with a satisfactory level of:
• neatness and legibility
• accuracy in spelling 
</t>
  </si>
  <si>
    <t xml:space="preserve">Can write phrases, sentences, numerals in word form with a good level of:
• neatness and legibility
• accuracy in spelling 
</t>
  </si>
  <si>
    <t xml:space="preserve">Can write phrases, sentences, numerals in word form with a very good level of:
• neatness and legibility
• accuracy in spelling 
</t>
  </si>
  <si>
    <t xml:space="preserve">Can write phrases, sentences, numerals in word form with an excellent level of:
• neatness and legibility
• accuracy in spelling 
</t>
  </si>
  <si>
    <t xml:space="preserve">Can write words, phrases and numerals in word form in cursive writing with a very limited level of:
• neatness 
• accuracy in spelling 
</t>
  </si>
  <si>
    <t xml:space="preserve">Can write words, phrases and numerals in word form in cursive writing with a limited level of:
• neatness 
• accuracy in spelling 
</t>
  </si>
  <si>
    <t xml:space="preserve">Can write words, phrases and numerals in word form in cursive writing with a satisfactory level of:
• neatness 
• accuracy in spelling 
</t>
  </si>
  <si>
    <t xml:space="preserve">Can write words, phrases and numerals in word form in cursive writing with a good level of:
• neatness 
• accuracy in spelling 
</t>
  </si>
  <si>
    <t xml:space="preserve">Can write words, phrases and numerals in word form in cursive writing with a very good level of:
• neatness 
• accuracy in spelling 
</t>
  </si>
  <si>
    <t>Can transfer information to complete linear and non-linear texts with a very limited level of accuracy</t>
  </si>
  <si>
    <t xml:space="preserve">Can transfer information to complete linear and non-linear texts with a limited level of accuracy
</t>
  </si>
  <si>
    <t xml:space="preserve">Can transfer information to complete linear and non-linear texts with a satisfactory level of accuracy
</t>
  </si>
  <si>
    <t xml:space="preserve">Can transfer information to complete linear and non-linear texts with a good level of accuracy
</t>
  </si>
  <si>
    <t xml:space="preserve">Can transfer information to complete linear and non-linear texts with a very good level of accuracy
</t>
  </si>
  <si>
    <t xml:space="preserve">Can transfer information to complete linear and non-linear texts with an excellent level of accuracy
</t>
  </si>
  <si>
    <t>Can write labels, notices and messages with a very limited level of accuracy</t>
  </si>
  <si>
    <t xml:space="preserve">Can write labels, notices and messages with a limited level of accuracy
</t>
  </si>
  <si>
    <t xml:space="preserve">Can write labels, notices and messages with a satisfactory level of accuracy
</t>
  </si>
  <si>
    <t xml:space="preserve">Can write labels, notices and messages with a good level of accuracy
</t>
  </si>
  <si>
    <t xml:space="preserve">Can write labels, notices and messages with a very good level of accuracy
</t>
  </si>
  <si>
    <t xml:space="preserve">Can write labels, notices and messages with an excellent level of accuracy
</t>
  </si>
  <si>
    <t xml:space="preserve">Can punctuate and spell with a very limited level of accuracy </t>
  </si>
  <si>
    <t xml:space="preserve">Can punctuate and spell with a limited level of accuracy 
</t>
  </si>
  <si>
    <t xml:space="preserve">Can punctuate and spell with a satisfactory level of accuracy 
</t>
  </si>
  <si>
    <t xml:space="preserve">Can punctuate and spell with a good level of accuracy 
</t>
  </si>
  <si>
    <t xml:space="preserve">Can punctuate and spell with a very good level of accuracy 
</t>
  </si>
  <si>
    <t xml:space="preserve">Can punctuate and spell with an excellent level of accuracy 
</t>
  </si>
  <si>
    <t>Can create simple linear and non-linear texts with a very limited level of accuracy and appropriateness</t>
  </si>
  <si>
    <t xml:space="preserve">Can create simple linear and non-linear texts with a limited level of accuracy and appropriateness
</t>
  </si>
  <si>
    <t xml:space="preserve">Can create simple linear and non-linear texts with a satisfactory level of accuracy and appropriateness
</t>
  </si>
  <si>
    <t xml:space="preserve">Can create simple linear and non-linear texts with a good level of accuracy and appropriateness
</t>
  </si>
  <si>
    <t xml:space="preserve">Can create simple linear and non-linear texts with a very good level of accuracy and appropriateness
</t>
  </si>
  <si>
    <t xml:space="preserve">Can create simple linear and non-linear texts with an excellent level of accuracy and appropriateness
</t>
  </si>
  <si>
    <t xml:space="preserve">Can write words, phrases and numerals in word form in cursive writing with an excellent level of:
• neatness
• accuracy in spelling
</t>
  </si>
  <si>
    <t>Language Arts K 1</t>
  </si>
  <si>
    <t>Language Arts K 2</t>
  </si>
  <si>
    <t>Language Arts K 3</t>
  </si>
  <si>
    <t xml:space="preserve"> • Can show enjoyment and appreciation of rhymes, poems and songs with very limited non-verbal and verbal responses 
• Can sing songs, recite jazz chants and poems with a very limited level of correct stress, pronunciation, rhythm and intonation
</t>
  </si>
  <si>
    <t xml:space="preserve">• Can show enjoyment and appreciation of rhymes, poems and songs with limited non-verbal and verbal responses 
• Can sing songs, recite jazz chants and poems with a limited level of correct stress, pronunciation, rhythm and intonation
</t>
  </si>
  <si>
    <t xml:space="preserve">• Can show enjoyment and appreciation of rhymes, poems and songs with satisfactory non-verbal and verbal responses 
• Can sing songs, recite jazz chants and poems with a satisfactory level of correct stress, pronunciation, rhythm and intonation
</t>
  </si>
  <si>
    <t xml:space="preserve">• Can show enjoyment and appreciation of rhymes, poems and songs with good non-verbal and verbal responses 
• Can sing songs, recite jazz chants and poems with a good level of correct stress, pronunciation, rhythm and intonation
</t>
  </si>
  <si>
    <t xml:space="preserve">• Can show enjoyment and appreciation of rhymes, poems and songs with very good non-verbal and verbal responses 
• Can sing songs, recite jazz chants and poems with a very good level of correct stress, pronunciation, rhythm and intonation
</t>
  </si>
  <si>
    <t xml:space="preserve">• Can show enjoyment and appreciation of rhymes, poems and songs with excellent and creative non-verbal and verbal responses 
• Can sing songs, recite jazz chants and poems with an excellent level of correct stress, pronunciation, rhythm and intonation
</t>
  </si>
  <si>
    <t xml:space="preserve">Can express very limited personal responses to literary texts on   character(s), place and time and, values </t>
  </si>
  <si>
    <t xml:space="preserve">Can express limited personal responses to literary texts on   character(s), place and time and, values </t>
  </si>
  <si>
    <t xml:space="preserve">Can express satisfactory personal responses to literary texts on   character(s), place and time and, values </t>
  </si>
  <si>
    <t xml:space="preserve">Can express good personal responses to literary texts on   character(s), place and time and, values </t>
  </si>
  <si>
    <t xml:space="preserve">Can express very good personal responses to literary texts on   character(s), place and time and, values </t>
  </si>
  <si>
    <t xml:space="preserve">Can express excellent personal responses to literary texts on   character(s), place and time and, values </t>
  </si>
  <si>
    <t xml:space="preserve">• Can plan, produce and display very limited creative works based on literary texts using a variety of media 
• Can plan, prepare and participate in a performance based on literary works at a very limited level 
</t>
  </si>
  <si>
    <t xml:space="preserve">• Can plan, produce and display limited creative works based on literary texts using a variety of media 
• Can plan, prepare and participate in a performance based on literary works at a limited level 
</t>
  </si>
  <si>
    <t xml:space="preserve">• Can plan, produce and display satisfactory creative works based on literary texts using a variety of media 
• Can plan, prepare and participate in a performance based on literary works at a satisfactory level
</t>
  </si>
  <si>
    <t xml:space="preserve">• Can plan, produce and display good creative works based on literary texts using a variety of media 
• Can plan, prepare and participate in a performance based on literary works at a good level 
</t>
  </si>
  <si>
    <t xml:space="preserve">• Can plan, produce and display very good creative works based on literary texts using a variety of media 
• Can plan, prepare and participate in a performance based on literary works at a very good level 
</t>
  </si>
  <si>
    <t xml:space="preserve">• Can plan, produce and display excellent creative works based on literary texts using a variety of media 
• Can plan, prepare and participate in a performance based on literary works at an excellent level 
</t>
  </si>
  <si>
    <t xml:space="preserve">K 4 </t>
  </si>
  <si>
    <t>KELOMPOK</t>
  </si>
  <si>
    <t xml:space="preserve">STANDARD PEMBELAJARAN YANG PERLU DIAJAR DAN DITAKSIR </t>
  </si>
  <si>
    <t>KELOMPOK 1</t>
  </si>
  <si>
    <t>TAHAP 1</t>
  </si>
  <si>
    <t>TAHAP  2</t>
  </si>
  <si>
    <t>TAHAP  3</t>
  </si>
  <si>
    <t>TAHAP  4</t>
  </si>
  <si>
    <t>TAHAP  5</t>
  </si>
  <si>
    <t>TAHAP  6</t>
  </si>
  <si>
    <t>TAHAP  1</t>
  </si>
  <si>
    <t>TAHAP 6</t>
  </si>
  <si>
    <t>TAHAP 3</t>
  </si>
  <si>
    <t>Language Arts</t>
  </si>
  <si>
    <t>Nama Guru</t>
  </si>
  <si>
    <t>……………………………………………</t>
  </si>
  <si>
    <t>Tahap</t>
  </si>
  <si>
    <t>Tafsiran</t>
  </si>
  <si>
    <t xml:space="preserve">SJK(C) </t>
  </si>
  <si>
    <t>EDIT</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</si>
</sst>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8"/>
      <color indexed="81"/>
      <name val="Tahoma"/>
      <family val="2"/>
    </font>
    <font>
      <b/>
      <sz val="14"/>
      <color indexed="81"/>
      <name val="Arial"/>
      <family val="2"/>
    </font>
    <font>
      <sz val="12"/>
      <color indexed="81"/>
      <name val="Arial"/>
      <family val="2"/>
    </font>
    <font>
      <b/>
      <sz val="16"/>
      <color indexed="81"/>
      <name val="Tahoma"/>
      <family val="2"/>
    </font>
    <font>
      <b/>
      <sz val="20"/>
      <color indexed="81"/>
      <name val="Tahoma"/>
      <family val="2"/>
    </font>
    <font>
      <sz val="9"/>
      <color indexed="81"/>
      <name val="Calibri"/>
      <family val="2"/>
    </font>
    <font>
      <b/>
      <sz val="9"/>
      <color indexed="81"/>
      <name val="Calibri"/>
      <family val="2"/>
    </font>
    <font>
      <sz val="8"/>
      <name val="Calibri"/>
      <family val="2"/>
    </font>
    <font>
      <b/>
      <sz val="11"/>
      <color theme="1"/>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b/>
      <sz val="16"/>
      <color theme="1"/>
      <name val="Arial"/>
      <family val="2"/>
    </font>
    <font>
      <sz val="13"/>
      <color theme="1"/>
      <name val="Arial"/>
      <family val="2"/>
    </font>
    <font>
      <b/>
      <sz val="13"/>
      <color theme="1"/>
      <name val="Arial"/>
      <family val="2"/>
    </font>
    <font>
      <b/>
      <sz val="14"/>
      <color theme="1"/>
      <name val="Arial"/>
      <family val="2"/>
    </font>
    <font>
      <sz val="14"/>
      <color theme="1"/>
      <name val="Arial"/>
      <family val="2"/>
    </font>
    <font>
      <b/>
      <sz val="12"/>
      <color theme="1"/>
      <name val="Calibri"/>
      <family val="2"/>
      <scheme val="minor"/>
    </font>
    <font>
      <b/>
      <sz val="13"/>
      <color rgb="FF000000"/>
      <name val="Arial"/>
      <family val="2"/>
    </font>
    <font>
      <b/>
      <sz val="22"/>
      <color theme="1"/>
      <name val="Arial"/>
      <family val="2"/>
    </font>
    <font>
      <sz val="12"/>
      <color rgb="FF000000"/>
      <name val="Arial"/>
      <family val="2"/>
    </font>
    <font>
      <sz val="10"/>
      <color theme="1"/>
      <name val="Calibri"/>
      <family val="2"/>
      <scheme val="minor"/>
    </font>
    <font>
      <sz val="11"/>
      <color theme="1"/>
      <name val="Arial Black"/>
      <family val="2"/>
    </font>
    <font>
      <u/>
      <sz val="11"/>
      <color theme="10"/>
      <name val="Calibri"/>
      <family val="2"/>
      <scheme val="minor"/>
    </font>
    <font>
      <u/>
      <sz val="11"/>
      <color theme="11"/>
      <name val="Calibri"/>
      <family val="2"/>
      <scheme val="minor"/>
    </font>
    <font>
      <b/>
      <sz val="10"/>
      <color theme="1"/>
      <name val="Arial"/>
      <family val="2"/>
    </font>
    <font>
      <sz val="10"/>
      <color theme="1"/>
      <name val="Arial Narrow"/>
      <family val="2"/>
    </font>
    <font>
      <sz val="10"/>
      <color theme="1"/>
      <name val="Arial"/>
      <family val="2"/>
    </font>
    <font>
      <b/>
      <sz val="14"/>
      <color theme="1"/>
      <name val="Calibri"/>
      <family val="2"/>
      <scheme val="minor"/>
    </font>
    <font>
      <b/>
      <sz val="9"/>
      <color theme="1"/>
      <name val="Arial"/>
      <family val="2"/>
    </font>
  </fonts>
  <fills count="21">
    <fill>
      <patternFill patternType="none"/>
    </fill>
    <fill>
      <patternFill patternType="gray125"/>
    </fill>
    <fill>
      <patternFill patternType="solid">
        <fgColor theme="3"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bgColor rgb="FF000000"/>
      </patternFill>
    </fill>
    <fill>
      <patternFill patternType="solid">
        <fgColor rgb="FF00B050"/>
        <bgColor indexed="64"/>
      </patternFill>
    </fill>
    <fill>
      <patternFill patternType="solid">
        <fgColor theme="6"/>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0.14999847407452621"/>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diagonal/>
    </border>
  </borders>
  <cellStyleXfs count="9">
    <xf numFmtId="0" fontId="0" fillId="0" borderId="0" applyNumberFormat="0" applyFont="0" applyFill="0" applyAlignment="0" applyProtection="0">
      <alignment vertical="top" wrapText="1"/>
    </xf>
    <xf numFmtId="0" fontId="25" fillId="0" borderId="0" applyNumberFormat="0" applyFill="0" applyBorder="0" applyAlignment="0" applyProtection="0">
      <alignment vertical="top" wrapText="1"/>
    </xf>
    <xf numFmtId="0" fontId="26" fillId="0" borderId="0" applyNumberFormat="0" applyFill="0" applyBorder="0" applyAlignment="0" applyProtection="0">
      <alignment vertical="top" wrapText="1"/>
    </xf>
    <xf numFmtId="0" fontId="25" fillId="0" borderId="0" applyNumberFormat="0" applyFill="0" applyBorder="0" applyAlignment="0" applyProtection="0">
      <alignment vertical="top" wrapText="1"/>
    </xf>
    <xf numFmtId="0" fontId="26" fillId="0" borderId="0" applyNumberFormat="0" applyFill="0" applyBorder="0" applyAlignment="0" applyProtection="0">
      <alignment vertical="top" wrapText="1"/>
    </xf>
    <xf numFmtId="0" fontId="25" fillId="0" borderId="0" applyNumberFormat="0" applyFill="0" applyBorder="0" applyAlignment="0" applyProtection="0">
      <alignment vertical="top" wrapText="1"/>
    </xf>
    <xf numFmtId="0" fontId="26" fillId="0" borderId="0" applyNumberFormat="0" applyFill="0" applyBorder="0" applyAlignment="0" applyProtection="0">
      <alignment vertical="top" wrapText="1"/>
    </xf>
    <xf numFmtId="0" fontId="25" fillId="0" borderId="0" applyNumberFormat="0" applyFill="0" applyBorder="0" applyAlignment="0" applyProtection="0">
      <alignment vertical="top" wrapText="1"/>
    </xf>
    <xf numFmtId="0" fontId="26" fillId="0" borderId="0" applyNumberFormat="0" applyFill="0" applyBorder="0" applyAlignment="0" applyProtection="0">
      <alignment vertical="top" wrapText="1"/>
    </xf>
  </cellStyleXfs>
  <cellXfs count="215">
    <xf numFmtId="0" fontId="0" fillId="0" borderId="0" xfId="0">
      <alignment vertical="top" wrapText="1"/>
    </xf>
    <xf numFmtId="0" fontId="10" fillId="0" borderId="0" xfId="0" applyFont="1">
      <alignment vertical="top" wrapText="1"/>
    </xf>
    <xf numFmtId="0" fontId="11" fillId="0" borderId="0" xfId="0" applyFont="1">
      <alignment vertical="top" wrapText="1"/>
    </xf>
    <xf numFmtId="0" fontId="10" fillId="0" borderId="1" xfId="0" applyFont="1" applyBorder="1">
      <alignment vertical="top" wrapText="1"/>
    </xf>
    <xf numFmtId="0" fontId="12" fillId="0" borderId="0" xfId="0" applyFont="1">
      <alignment vertical="top" wrapText="1"/>
    </xf>
    <xf numFmtId="0" fontId="12" fillId="0" borderId="0" xfId="0" applyFont="1" applyAlignment="1">
      <alignment vertical="center"/>
    </xf>
    <xf numFmtId="0" fontId="13" fillId="0" borderId="0" xfId="0" applyFont="1">
      <alignment vertical="top" wrapText="1"/>
    </xf>
    <xf numFmtId="0" fontId="11" fillId="0" borderId="0" xfId="0" applyFont="1" applyAlignment="1">
      <alignment horizontal="center"/>
    </xf>
    <xf numFmtId="0" fontId="11" fillId="0" borderId="0" xfId="0" applyFont="1" applyBorder="1" applyAlignment="1">
      <alignment horizont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lignmen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14" fillId="0" borderId="0" xfId="0" applyFont="1">
      <alignment vertical="top" wrapText="1"/>
    </xf>
    <xf numFmtId="0" fontId="13" fillId="0" borderId="0" xfId="0" applyFont="1" applyAlignment="1" applyProtection="1">
      <alignment horizontal="center"/>
      <protection locked="0"/>
    </xf>
    <xf numFmtId="0" fontId="12" fillId="0" borderId="0" xfId="0" applyFont="1" applyAlignment="1">
      <alignment horizontal="center"/>
    </xf>
    <xf numFmtId="0" fontId="13" fillId="0" borderId="0" xfId="0" applyFont="1" applyBorder="1" applyAlignment="1">
      <alignment horizontal="center"/>
    </xf>
    <xf numFmtId="0" fontId="12" fillId="0" borderId="0" xfId="0" applyFont="1" applyAlignment="1"/>
    <xf numFmtId="0" fontId="15" fillId="0" borderId="0" xfId="0" applyFont="1">
      <alignment vertical="top" wrapText="1"/>
    </xf>
    <xf numFmtId="0" fontId="0" fillId="0" borderId="0" xfId="0" applyAlignment="1">
      <alignment wrapText="1"/>
    </xf>
    <xf numFmtId="0" fontId="0" fillId="0" borderId="0" xfId="0" applyAlignment="1">
      <alignment horizontal="center" vertical="center"/>
    </xf>
    <xf numFmtId="0" fontId="9" fillId="0" borderId="0" xfId="0" applyFont="1">
      <alignment vertical="top" wrapText="1"/>
    </xf>
    <xf numFmtId="0" fontId="9" fillId="0" borderId="0" xfId="0" applyFont="1" applyAlignment="1">
      <alignment horizontal="center"/>
    </xf>
    <xf numFmtId="0" fontId="9" fillId="0" borderId="0" xfId="0" applyFont="1" applyAlignment="1">
      <alignment horizontal="left"/>
    </xf>
    <xf numFmtId="0" fontId="0" fillId="0" borderId="1" xfId="0" applyBorder="1" applyAlignment="1">
      <alignment horizontal="center" vertical="center"/>
    </xf>
    <xf numFmtId="0" fontId="18" fillId="0" borderId="0" xfId="0" applyFont="1" applyAlignment="1">
      <alignment horizontal="center"/>
    </xf>
    <xf numFmtId="0" fontId="14" fillId="0" borderId="0" xfId="0" applyFont="1" applyBorder="1" applyAlignment="1">
      <alignment horizontal="center"/>
    </xf>
    <xf numFmtId="0" fontId="14" fillId="0" borderId="0" xfId="0" applyFont="1" applyBorder="1" applyAlignment="1" applyProtection="1">
      <alignment vertical="center"/>
      <protection locked="0"/>
    </xf>
    <xf numFmtId="0" fontId="0" fillId="0" borderId="0" xfId="0" applyAlignment="1"/>
    <xf numFmtId="0" fontId="0" fillId="0" borderId="0" xfId="0" applyAlignment="1">
      <alignment horizontal="left"/>
    </xf>
    <xf numFmtId="0" fontId="0" fillId="0" borderId="0" xfId="0" applyNumberFormat="1" applyAlignment="1"/>
    <xf numFmtId="1" fontId="19" fillId="0" borderId="1" xfId="0" applyNumberFormat="1" applyFont="1" applyBorder="1" applyAlignment="1">
      <alignment horizontal="center" vertical="center"/>
    </xf>
    <xf numFmtId="1" fontId="13" fillId="0" borderId="0" xfId="0" applyNumberFormat="1" applyFont="1" applyAlignment="1" applyProtection="1">
      <alignment horizontal="center"/>
      <protection locked="0"/>
    </xf>
    <xf numFmtId="1" fontId="11" fillId="0" borderId="0" xfId="0" applyNumberFormat="1" applyFont="1" applyAlignment="1">
      <alignment horizontal="center"/>
    </xf>
    <xf numFmtId="1" fontId="14" fillId="0" borderId="0" xfId="0" applyNumberFormat="1" applyFont="1">
      <alignment vertical="top" wrapText="1"/>
    </xf>
    <xf numFmtId="0" fontId="10" fillId="0" borderId="6" xfId="0" applyFont="1" applyBorder="1" applyAlignment="1">
      <alignment horizontal="left" vertical="center" wrapText="1"/>
    </xf>
    <xf numFmtId="0" fontId="10" fillId="0" borderId="0" xfId="0" applyFont="1" applyAlignment="1">
      <alignment horizont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9" fillId="0" borderId="1" xfId="0" applyFont="1" applyFill="1" applyBorder="1" applyAlignment="1">
      <alignment horizontal="center" vertical="center"/>
    </xf>
    <xf numFmtId="0" fontId="13" fillId="0" borderId="0" xfId="0" applyFont="1" applyBorder="1">
      <alignment vertical="top" wrapText="1"/>
    </xf>
    <xf numFmtId="0" fontId="14" fillId="0" borderId="0" xfId="0" applyFont="1" applyBorder="1">
      <alignment vertical="top" wrapText="1"/>
    </xf>
    <xf numFmtId="0" fontId="11" fillId="0" borderId="0" xfId="0" applyFont="1" applyBorder="1">
      <alignment vertical="top" wrapText="1"/>
    </xf>
    <xf numFmtId="0" fontId="16" fillId="0" borderId="0" xfId="0" applyFont="1" applyBorder="1" applyAlignment="1">
      <alignment horizontal="center" vertical="center" wrapText="1"/>
    </xf>
    <xf numFmtId="0" fontId="16" fillId="0" borderId="0" xfId="0" applyFont="1" applyBorder="1" applyAlignment="1">
      <alignment horizontal="center" vertical="top" wrapText="1"/>
    </xf>
    <xf numFmtId="0" fontId="15" fillId="0" borderId="0" xfId="0" applyFont="1" applyBorder="1">
      <alignment vertical="top" wrapText="1"/>
    </xf>
    <xf numFmtId="0" fontId="15" fillId="0" borderId="0" xfId="0" applyFont="1" applyBorder="1" applyAlignment="1">
      <alignment horizontal="center" vertical="center"/>
    </xf>
    <xf numFmtId="0" fontId="11" fillId="0" borderId="0" xfId="0" applyFont="1" applyBorder="1" applyAlignment="1">
      <alignment horizontal="center" vertical="center"/>
    </xf>
    <xf numFmtId="1" fontId="15" fillId="14" borderId="0" xfId="0" applyNumberFormat="1" applyFont="1" applyFill="1" applyBorder="1" applyAlignment="1" applyProtection="1">
      <alignment horizontal="center" vertical="center"/>
      <protection locked="0"/>
    </xf>
    <xf numFmtId="0" fontId="9" fillId="0" borderId="0" xfId="0" applyFont="1" applyAlignment="1">
      <alignment horizontal="center"/>
    </xf>
    <xf numFmtId="0" fontId="0" fillId="0" borderId="0" xfId="0" applyAlignment="1">
      <alignment horizontal="center"/>
    </xf>
    <xf numFmtId="0" fontId="9" fillId="0" borderId="0" xfId="0" applyFont="1" applyAlignment="1">
      <alignment horizontal="left"/>
    </xf>
    <xf numFmtId="0" fontId="0" fillId="0" borderId="9" xfId="0" applyBorder="1" applyAlignment="1">
      <alignment horizontal="center" vertical="center"/>
    </xf>
    <xf numFmtId="1" fontId="20" fillId="15" borderId="0" xfId="0" applyNumberFormat="1" applyFont="1" applyFill="1" applyBorder="1" applyAlignment="1">
      <alignment horizontal="center" vertical="center" wrapText="1"/>
    </xf>
    <xf numFmtId="0" fontId="21" fillId="0" borderId="0" xfId="0" applyFont="1" applyBorder="1" applyAlignment="1">
      <alignment vertical="center" wrapText="1"/>
    </xf>
    <xf numFmtId="0" fontId="13" fillId="0" borderId="0" xfId="0" applyFont="1" applyBorder="1" applyAlignment="1">
      <alignment vertical="center"/>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2" xfId="0" applyFont="1" applyBorder="1" applyAlignment="1">
      <alignment horizontal="center" wrapText="1"/>
    </xf>
    <xf numFmtId="0" fontId="10" fillId="0" borderId="0" xfId="0" applyFont="1" applyBorder="1" applyAlignment="1">
      <alignment horizontal="center" vertical="center"/>
    </xf>
    <xf numFmtId="0" fontId="11" fillId="0" borderId="0" xfId="0" applyFont="1" applyBorder="1" applyAlignment="1">
      <alignment horizontal="left" vertical="top" wrapText="1"/>
    </xf>
    <xf numFmtId="0" fontId="22" fillId="0" borderId="0" xfId="0" applyFont="1" applyBorder="1" applyAlignment="1">
      <alignment horizontal="left" vertical="center" wrapText="1"/>
    </xf>
    <xf numFmtId="0" fontId="22" fillId="0" borderId="0" xfId="0" applyFont="1" applyBorder="1" applyAlignment="1">
      <alignment horizontal="left" vertical="top" wrapText="1"/>
    </xf>
    <xf numFmtId="0" fontId="0" fillId="0" borderId="0" xfId="0">
      <alignment vertical="top" wrapText="1"/>
    </xf>
    <xf numFmtId="1" fontId="0" fillId="0" borderId="0" xfId="0" applyNumberFormat="1">
      <alignment vertical="top" wrapText="1"/>
    </xf>
    <xf numFmtId="0" fontId="0" fillId="0" borderId="1" xfId="0" applyBorder="1">
      <alignment vertical="top" wrapText="1"/>
    </xf>
    <xf numFmtId="0" fontId="0" fillId="0" borderId="0" xfId="0" applyAlignment="1">
      <alignment horizontal="right" vertical="center"/>
    </xf>
    <xf numFmtId="1" fontId="20" fillId="15" borderId="0"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19" fillId="0" borderId="1" xfId="0" applyFont="1" applyBorder="1" applyAlignment="1">
      <alignment horizontal="center" vertical="center"/>
    </xf>
    <xf numFmtId="0" fontId="10" fillId="0" borderId="2" xfId="0" applyFont="1" applyBorder="1" applyAlignment="1" applyProtection="1">
      <alignment horizontal="center"/>
      <protection locked="0"/>
    </xf>
    <xf numFmtId="1" fontId="10" fillId="0" borderId="10" xfId="0" applyNumberFormat="1" applyFont="1" applyBorder="1" applyAlignment="1" applyProtection="1">
      <alignment horizontal="center" vertical="center"/>
      <protection locked="0"/>
    </xf>
    <xf numFmtId="1" fontId="10" fillId="0" borderId="11" xfId="0" applyNumberFormat="1" applyFont="1" applyBorder="1" applyAlignment="1" applyProtection="1">
      <alignment horizontal="center" vertical="center"/>
      <protection locked="0"/>
    </xf>
    <xf numFmtId="0" fontId="13" fillId="0" borderId="0" xfId="0" applyFont="1" applyAlignment="1" applyProtection="1">
      <protection locked="0"/>
    </xf>
    <xf numFmtId="1" fontId="13" fillId="0" borderId="0" xfId="0" applyNumberFormat="1" applyFont="1" applyAlignment="1" applyProtection="1">
      <protection locked="0"/>
    </xf>
    <xf numFmtId="0" fontId="12" fillId="0" borderId="0" xfId="0" applyFont="1" applyAlignment="1">
      <alignment horizontal="left"/>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wrapText="1"/>
    </xf>
    <xf numFmtId="0" fontId="10" fillId="0" borderId="3" xfId="0" applyFont="1" applyBorder="1" applyAlignment="1" applyProtection="1">
      <alignment horizontal="center"/>
      <protection locked="0"/>
    </xf>
    <xf numFmtId="0" fontId="29" fillId="0" borderId="3" xfId="0" applyFont="1" applyBorder="1" applyAlignment="1" applyProtection="1">
      <alignment horizontal="left" vertical="center" shrinkToFit="1"/>
      <protection locked="0"/>
    </xf>
    <xf numFmtId="0" fontId="29" fillId="0" borderId="2" xfId="0" applyFont="1" applyBorder="1" applyAlignment="1" applyProtection="1">
      <alignment horizontal="left" vertical="center" shrinkToFit="1"/>
      <protection locked="0"/>
    </xf>
    <xf numFmtId="0" fontId="29" fillId="0" borderId="3"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8" fillId="2" borderId="20" xfId="0" applyFont="1" applyFill="1" applyBorder="1" applyAlignment="1">
      <alignment horizontal="center" vertical="center" textRotation="90" wrapText="1"/>
    </xf>
    <xf numFmtId="0" fontId="28" fillId="3" borderId="21" xfId="0" applyFont="1" applyFill="1" applyBorder="1" applyAlignment="1">
      <alignment horizontal="center" vertical="center" textRotation="90" wrapText="1"/>
    </xf>
    <xf numFmtId="0" fontId="28" fillId="4" borderId="21" xfId="0" applyFont="1" applyFill="1" applyBorder="1" applyAlignment="1">
      <alignment horizontal="center" vertical="center" textRotation="90" wrapText="1"/>
    </xf>
    <xf numFmtId="0" fontId="28" fillId="5" borderId="21" xfId="0" applyFont="1" applyFill="1" applyBorder="1" applyAlignment="1">
      <alignment horizontal="center" vertical="center" textRotation="90" wrapText="1"/>
    </xf>
    <xf numFmtId="0" fontId="28" fillId="6" borderId="22" xfId="0" applyFont="1" applyFill="1" applyBorder="1" applyAlignment="1">
      <alignment horizontal="center" vertical="center" textRotation="90" wrapText="1"/>
    </xf>
    <xf numFmtId="0" fontId="28" fillId="12" borderId="20" xfId="0" applyFont="1" applyFill="1" applyBorder="1" applyAlignment="1">
      <alignment horizontal="center" vertical="center" textRotation="90" wrapText="1"/>
    </xf>
    <xf numFmtId="0" fontId="28" fillId="7" borderId="21" xfId="0" applyFont="1" applyFill="1" applyBorder="1" applyAlignment="1">
      <alignment horizontal="center" vertical="center" textRotation="90" wrapText="1"/>
    </xf>
    <xf numFmtId="0" fontId="28" fillId="8" borderId="22" xfId="0" applyFont="1" applyFill="1" applyBorder="1" applyAlignment="1">
      <alignment horizontal="center" vertical="center" textRotation="90" wrapText="1"/>
    </xf>
    <xf numFmtId="0" fontId="28" fillId="13" borderId="20" xfId="0" applyFont="1" applyFill="1" applyBorder="1" applyAlignment="1">
      <alignment horizontal="center" vertical="center" textRotation="90" wrapText="1"/>
    </xf>
    <xf numFmtId="0" fontId="28" fillId="9" borderId="21" xfId="0" applyFont="1" applyFill="1" applyBorder="1" applyAlignment="1">
      <alignment horizontal="center" vertical="center" textRotation="90" wrapText="1"/>
    </xf>
    <xf numFmtId="0" fontId="28" fillId="10" borderId="21" xfId="0" applyFont="1" applyFill="1" applyBorder="1" applyAlignment="1">
      <alignment horizontal="center" vertical="center" textRotation="90" wrapText="1"/>
    </xf>
    <xf numFmtId="0" fontId="28" fillId="11" borderId="21" xfId="0" applyFont="1" applyFill="1" applyBorder="1" applyAlignment="1">
      <alignment horizontal="center" vertical="center" textRotation="90" wrapText="1"/>
    </xf>
    <xf numFmtId="0" fontId="28" fillId="11" borderId="22" xfId="0" applyFont="1" applyFill="1" applyBorder="1" applyAlignment="1">
      <alignment horizontal="center" vertical="center" textRotation="90" wrapText="1"/>
    </xf>
    <xf numFmtId="0" fontId="28" fillId="0" borderId="20" xfId="0" applyFont="1" applyBorder="1" applyAlignment="1">
      <alignment horizontal="center" vertical="center" textRotation="90" wrapText="1"/>
    </xf>
    <xf numFmtId="0" fontId="28" fillId="0" borderId="21" xfId="0" applyFont="1" applyBorder="1" applyAlignment="1">
      <alignment horizontal="center" vertical="center" textRotation="90" wrapText="1"/>
    </xf>
    <xf numFmtId="0" fontId="28" fillId="0" borderId="22" xfId="0" applyFont="1" applyBorder="1" applyAlignment="1">
      <alignment horizontal="center" vertical="center" textRotation="90" wrapText="1"/>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1" fontId="12" fillId="0" borderId="0" xfId="0" applyNumberFormat="1"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2" fillId="0" borderId="0" xfId="0" applyFont="1" applyAlignment="1">
      <alignment vertical="center" wrapText="1"/>
    </xf>
    <xf numFmtId="0" fontId="12" fillId="0" borderId="0" xfId="0" applyFont="1" applyBorder="1" applyAlignment="1" applyProtection="1">
      <alignment vertical="center"/>
      <protection locked="0"/>
    </xf>
    <xf numFmtId="0" fontId="12" fillId="0" borderId="0" xfId="0" applyFont="1" applyBorder="1" applyAlignment="1">
      <alignment horizontal="right" vertical="center"/>
    </xf>
    <xf numFmtId="1" fontId="12" fillId="0" borderId="0" xfId="0" applyNumberFormat="1" applyFont="1" applyBorder="1" applyAlignment="1" applyProtection="1">
      <alignment horizontal="left" vertical="center"/>
      <protection locked="0"/>
    </xf>
    <xf numFmtId="0" fontId="10" fillId="0" borderId="0" xfId="0" applyFont="1" applyAlignment="1">
      <alignment horizontal="center" vertical="center"/>
    </xf>
    <xf numFmtId="1" fontId="10" fillId="0" borderId="0" xfId="0" applyNumberFormat="1" applyFont="1" applyAlignment="1">
      <alignment horizontal="center" vertical="center"/>
    </xf>
    <xf numFmtId="0" fontId="0" fillId="0" borderId="1" xfId="0" applyBorder="1" applyAlignment="1">
      <alignment horizontal="center" vertical="center" wrapText="1"/>
    </xf>
    <xf numFmtId="0" fontId="9" fillId="20" borderId="1" xfId="0" applyFont="1" applyFill="1" applyBorder="1" applyAlignment="1">
      <alignment horizontal="center" vertical="center" wrapText="1"/>
    </xf>
    <xf numFmtId="0" fontId="0" fillId="0" borderId="1" xfId="0" applyBorder="1" applyAlignment="1">
      <alignment horizontal="center" vertical="top" wrapText="1"/>
    </xf>
    <xf numFmtId="49" fontId="29" fillId="0" borderId="3" xfId="0" applyNumberFormat="1" applyFont="1" applyBorder="1" applyAlignment="1" applyProtection="1">
      <alignment horizontal="center" vertical="center"/>
      <protection locked="0"/>
    </xf>
    <xf numFmtId="49" fontId="29" fillId="0" borderId="2" xfId="0" applyNumberFormat="1" applyFont="1" applyBorder="1" applyAlignment="1" applyProtection="1">
      <alignment horizontal="center" vertical="center"/>
      <protection locked="0"/>
    </xf>
    <xf numFmtId="49" fontId="29" fillId="0" borderId="2" xfId="0" quotePrefix="1" applyNumberFormat="1" applyFont="1" applyBorder="1" applyAlignment="1" applyProtection="1">
      <alignment horizontal="center" vertical="center"/>
      <protection locked="0"/>
    </xf>
    <xf numFmtId="1" fontId="10" fillId="0" borderId="23" xfId="0" applyNumberFormat="1" applyFont="1" applyBorder="1" applyAlignment="1" applyProtection="1">
      <alignment horizontal="center" vertical="center"/>
      <protection locked="0"/>
    </xf>
    <xf numFmtId="1" fontId="10" fillId="0" borderId="24"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0" fillId="0" borderId="25" xfId="0" applyNumberFormat="1" applyFont="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1" xfId="0" applyFont="1" applyBorder="1" applyAlignment="1">
      <alignment horizontal="center" vertical="center"/>
    </xf>
    <xf numFmtId="0" fontId="10" fillId="0" borderId="25"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15" xfId="0" applyFont="1" applyBorder="1" applyAlignment="1" applyProtection="1">
      <alignment horizontal="center"/>
      <protection locked="0"/>
    </xf>
    <xf numFmtId="0" fontId="29" fillId="0" borderId="15" xfId="0" applyFont="1" applyBorder="1" applyAlignment="1" applyProtection="1">
      <alignment horizontal="left" vertical="center" shrinkToFit="1"/>
      <protection locked="0"/>
    </xf>
    <xf numFmtId="49" fontId="29" fillId="0" borderId="15" xfId="0" applyNumberFormat="1"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1" fontId="10" fillId="0" borderId="20" xfId="0" applyNumberFormat="1" applyFont="1" applyBorder="1" applyAlignment="1" applyProtection="1">
      <alignment horizontal="center" vertical="center"/>
      <protection locked="0"/>
    </xf>
    <xf numFmtId="1" fontId="10" fillId="0" borderId="21" xfId="0" applyNumberFormat="1" applyFont="1" applyBorder="1" applyAlignment="1" applyProtection="1">
      <alignment horizontal="center" vertical="center"/>
      <protection locked="0"/>
    </xf>
    <xf numFmtId="1" fontId="10" fillId="0" borderId="22" xfId="0" applyNumberFormat="1" applyFont="1" applyBorder="1" applyAlignment="1" applyProtection="1">
      <alignment horizontal="center" vertical="center"/>
      <protection locked="0"/>
    </xf>
    <xf numFmtId="0" fontId="13" fillId="0" borderId="0" xfId="0" applyFont="1" applyAlignment="1" applyProtection="1">
      <alignment horizontal="center"/>
      <protection locked="0"/>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31" fillId="2" borderId="10"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13" fillId="0" borderId="0" xfId="0" applyFont="1" applyBorder="1" applyAlignment="1">
      <alignment horizontal="center" vertical="center"/>
    </xf>
    <xf numFmtId="0" fontId="27" fillId="19" borderId="14" xfId="0" applyFont="1" applyFill="1" applyBorder="1" applyAlignment="1">
      <alignment horizontal="center" vertical="center"/>
    </xf>
    <xf numFmtId="0" fontId="27" fillId="19" borderId="2" xfId="0" applyFont="1" applyFill="1" applyBorder="1" applyAlignment="1">
      <alignment horizontal="center" vertical="center"/>
    </xf>
    <xf numFmtId="0" fontId="27" fillId="19" borderId="15" xfId="0" applyFont="1" applyFill="1" applyBorder="1" applyAlignment="1">
      <alignment horizontal="center" vertical="center"/>
    </xf>
    <xf numFmtId="0" fontId="12" fillId="17" borderId="4" xfId="0" applyFont="1" applyFill="1" applyBorder="1" applyAlignment="1">
      <alignment horizontal="left" vertical="center" wrapText="1"/>
    </xf>
    <xf numFmtId="0" fontId="12" fillId="17" borderId="13" xfId="0" applyFont="1" applyFill="1" applyBorder="1" applyAlignment="1">
      <alignment horizontal="left" vertical="center" wrapText="1"/>
    </xf>
    <xf numFmtId="0" fontId="12" fillId="17" borderId="5" xfId="0" applyFont="1" applyFill="1" applyBorder="1" applyAlignment="1">
      <alignment horizontal="left" vertical="center" wrapText="1"/>
    </xf>
    <xf numFmtId="0" fontId="31" fillId="16" borderId="10" xfId="0" applyFont="1" applyFill="1" applyBorder="1" applyAlignment="1">
      <alignment horizontal="center" vertical="center" wrapText="1"/>
    </xf>
    <xf numFmtId="0" fontId="31" fillId="16" borderId="23" xfId="0" applyFont="1" applyFill="1" applyBorder="1" applyAlignment="1">
      <alignment horizontal="center" vertical="center" wrapText="1"/>
    </xf>
    <xf numFmtId="0" fontId="31" fillId="16" borderId="24" xfId="0" applyFont="1" applyFill="1" applyBorder="1" applyAlignment="1">
      <alignment horizontal="center" vertical="center" wrapText="1"/>
    </xf>
    <xf numFmtId="0" fontId="12" fillId="17" borderId="29" xfId="0" applyFont="1" applyFill="1" applyBorder="1" applyAlignment="1">
      <alignment horizontal="center" vertical="center"/>
    </xf>
    <xf numFmtId="0" fontId="12" fillId="17" borderId="30" xfId="0" applyFont="1" applyFill="1" applyBorder="1" applyAlignment="1">
      <alignment horizontal="center" vertical="center"/>
    </xf>
    <xf numFmtId="0" fontId="12" fillId="11" borderId="23"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31" fillId="18" borderId="10" xfId="0" applyFont="1" applyFill="1" applyBorder="1" applyAlignment="1">
      <alignment horizontal="center" vertical="center" wrapText="1"/>
    </xf>
    <xf numFmtId="0" fontId="31" fillId="18" borderId="23" xfId="0" applyFont="1" applyFill="1" applyBorder="1" applyAlignment="1">
      <alignment horizontal="center" vertical="center" wrapText="1"/>
    </xf>
    <xf numFmtId="0" fontId="31" fillId="18" borderId="24" xfId="0" applyFont="1" applyFill="1" applyBorder="1" applyAlignment="1">
      <alignment horizontal="center" vertical="center" wrapText="1"/>
    </xf>
    <xf numFmtId="0" fontId="27" fillId="18" borderId="26" xfId="0" applyFont="1" applyFill="1" applyBorder="1" applyAlignment="1">
      <alignment horizontal="center" vertical="center" wrapText="1"/>
    </xf>
    <xf numFmtId="0" fontId="27" fillId="18" borderId="27"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9" xfId="0" applyFont="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top" wrapText="1"/>
    </xf>
    <xf numFmtId="0" fontId="11" fillId="0" borderId="6" xfId="0" applyFont="1" applyBorder="1" applyAlignment="1">
      <alignment horizontal="left" vertical="top" wrapText="1"/>
    </xf>
    <xf numFmtId="0" fontId="17" fillId="0" borderId="9" xfId="0" applyFont="1" applyBorder="1" applyAlignment="1">
      <alignment horizontal="center" vertical="center"/>
    </xf>
    <xf numFmtId="0" fontId="17" fillId="0" borderId="6" xfId="0" applyFont="1" applyBorder="1" applyAlignment="1">
      <alignment horizontal="center" vertical="center"/>
    </xf>
    <xf numFmtId="0" fontId="22" fillId="0" borderId="9" xfId="0" applyFont="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center" wrapText="1"/>
    </xf>
    <xf numFmtId="0" fontId="22" fillId="0" borderId="6" xfId="0" applyFont="1" applyBorder="1" applyAlignment="1">
      <alignment horizontal="left" vertical="center" wrapText="1"/>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11" fillId="0" borderId="1" xfId="0" applyFont="1" applyBorder="1" applyAlignment="1">
      <alignment horizontal="left" wrapText="1"/>
    </xf>
    <xf numFmtId="0" fontId="11" fillId="0" borderId="1" xfId="0" applyFont="1" applyBorder="1" applyAlignment="1">
      <alignment horizontal="left" vertical="top" wrapText="1"/>
    </xf>
    <xf numFmtId="0" fontId="0" fillId="0" borderId="0" xfId="0" applyAlignment="1">
      <alignment horizontal="left" wrapText="1"/>
    </xf>
    <xf numFmtId="0" fontId="9" fillId="0" borderId="0" xfId="0" applyFont="1" applyAlignment="1">
      <alignment horizontal="left" vertical="top" wrapText="1"/>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8" xfId="0" applyFont="1" applyBorder="1" applyAlignment="1">
      <alignment horizontal="center" vertical="center"/>
    </xf>
    <xf numFmtId="0" fontId="29" fillId="0" borderId="9" xfId="0" applyFont="1" applyBorder="1" applyAlignment="1">
      <alignment horizontal="left" vertical="top" wrapText="1"/>
    </xf>
    <xf numFmtId="0" fontId="29" fillId="0" borderId="7" xfId="0" applyFont="1" applyBorder="1" applyAlignment="1">
      <alignment horizontal="left" vertical="top" wrapText="1"/>
    </xf>
    <xf numFmtId="0" fontId="29" fillId="0" borderId="6" xfId="0" applyFont="1" applyBorder="1" applyAlignment="1">
      <alignment horizontal="left" vertical="top" wrapText="1"/>
    </xf>
    <xf numFmtId="0" fontId="19" fillId="0" borderId="12"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8" xfId="0" applyFont="1" applyFill="1" applyBorder="1" applyAlignment="1">
      <alignment horizontal="center" vertical="center"/>
    </xf>
    <xf numFmtId="0" fontId="29" fillId="0" borderId="9" xfId="0" applyFont="1" applyBorder="1" applyAlignment="1">
      <alignment horizontal="left" vertical="center" wrapText="1"/>
    </xf>
    <xf numFmtId="0" fontId="29" fillId="0" borderId="7" xfId="0" applyFont="1" applyBorder="1" applyAlignment="1">
      <alignment horizontal="left" vertical="center" wrapText="1"/>
    </xf>
    <xf numFmtId="0" fontId="29" fillId="0" borderId="6" xfId="0" applyFont="1" applyBorder="1" applyAlignment="1">
      <alignment horizontal="left" vertical="center" wrapText="1"/>
    </xf>
    <xf numFmtId="0" fontId="24" fillId="0" borderId="0" xfId="0" applyFont="1" applyAlignment="1">
      <alignment horizontal="center"/>
    </xf>
    <xf numFmtId="0" fontId="9" fillId="0" borderId="1" xfId="0" applyFont="1" applyBorder="1" applyAlignment="1">
      <alignment horizontal="center" vertical="center"/>
    </xf>
    <xf numFmtId="0" fontId="23" fillId="0" borderId="9"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12" fillId="0" borderId="0" xfId="0" applyFont="1" applyAlignment="1">
      <alignment horizontal="left" vertical="top"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8" xfId="0" applyFont="1" applyBorder="1" applyAlignment="1">
      <alignment horizontal="center" vertical="center" wrapText="1"/>
    </xf>
    <xf numFmtId="0" fontId="30" fillId="20" borderId="9" xfId="0" applyFont="1" applyFill="1" applyBorder="1" applyAlignment="1">
      <alignment horizontal="center" vertical="center" wrapText="1"/>
    </xf>
    <xf numFmtId="0" fontId="30" fillId="20" borderId="7" xfId="0" applyFont="1" applyFill="1" applyBorder="1" applyAlignment="1">
      <alignment horizontal="center" vertical="center" wrapText="1"/>
    </xf>
    <xf numFmtId="0" fontId="30" fillId="20" borderId="6" xfId="0" applyFont="1" applyFill="1" applyBorder="1" applyAlignment="1">
      <alignment horizontal="center" vertical="center" wrapText="1"/>
    </xf>
    <xf numFmtId="0" fontId="0" fillId="0" borderId="0" xfId="0" applyAlignment="1">
      <alignment horizontal="center" vertical="top"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ustomBuiltin="1"/>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LISTENING AND SPEAKING</a:t>
            </a:r>
          </a:p>
        </c:rich>
      </c:tx>
      <c:layout/>
      <c:overlay val="0"/>
    </c:title>
    <c:autoTitleDeleted val="0"/>
    <c:plotArea>
      <c:layout/>
      <c:barChart>
        <c:barDir val="col"/>
        <c:grouping val="clustered"/>
        <c:varyColors val="0"/>
        <c:ser>
          <c:idx val="0"/>
          <c:order val="0"/>
          <c:tx>
            <c:strRef>
              <c:f>GRAF!$S$3</c:f>
              <c:strCache>
                <c:ptCount val="1"/>
                <c:pt idx="0">
                  <c:v>K 1</c:v>
                </c:pt>
              </c:strCache>
            </c:strRef>
          </c:tx>
          <c:invertIfNegative val="0"/>
          <c:cat>
            <c:strRef>
              <c:f>GRAF!$T$2:$Y$2</c:f>
              <c:strCache>
                <c:ptCount val="6"/>
                <c:pt idx="0">
                  <c:v>TAHAP 1</c:v>
                </c:pt>
                <c:pt idx="1">
                  <c:v>TAHAP  2</c:v>
                </c:pt>
                <c:pt idx="2">
                  <c:v>TAHAP  3</c:v>
                </c:pt>
                <c:pt idx="3">
                  <c:v>TAHAP  4</c:v>
                </c:pt>
                <c:pt idx="4">
                  <c:v>TAHAP  5</c:v>
                </c:pt>
                <c:pt idx="5">
                  <c:v>TAHAP  6</c:v>
                </c:pt>
              </c:strCache>
            </c:strRef>
          </c:cat>
          <c:val>
            <c:numRef>
              <c:f>GRAF!$T$3:$Y$3</c:f>
              <c:numCache>
                <c:formatCode>General</c:formatCode>
                <c:ptCount val="6"/>
                <c:pt idx="0">
                  <c:v>0</c:v>
                </c:pt>
                <c:pt idx="1">
                  <c:v>0</c:v>
                </c:pt>
                <c:pt idx="2">
                  <c:v>0</c:v>
                </c:pt>
                <c:pt idx="3">
                  <c:v>0</c:v>
                </c:pt>
                <c:pt idx="4">
                  <c:v>0</c:v>
                </c:pt>
                <c:pt idx="5">
                  <c:v>0</c:v>
                </c:pt>
              </c:numCache>
            </c:numRef>
          </c:val>
        </c:ser>
        <c:ser>
          <c:idx val="1"/>
          <c:order val="1"/>
          <c:tx>
            <c:strRef>
              <c:f>GRAF!$S$4</c:f>
              <c:strCache>
                <c:ptCount val="1"/>
                <c:pt idx="0">
                  <c:v>K 2</c:v>
                </c:pt>
              </c:strCache>
            </c:strRef>
          </c:tx>
          <c:invertIfNegative val="0"/>
          <c:cat>
            <c:strRef>
              <c:f>GRAF!$T$2:$Y$2</c:f>
              <c:strCache>
                <c:ptCount val="6"/>
                <c:pt idx="0">
                  <c:v>TAHAP 1</c:v>
                </c:pt>
                <c:pt idx="1">
                  <c:v>TAHAP  2</c:v>
                </c:pt>
                <c:pt idx="2">
                  <c:v>TAHAP  3</c:v>
                </c:pt>
                <c:pt idx="3">
                  <c:v>TAHAP  4</c:v>
                </c:pt>
                <c:pt idx="4">
                  <c:v>TAHAP  5</c:v>
                </c:pt>
                <c:pt idx="5">
                  <c:v>TAHAP  6</c:v>
                </c:pt>
              </c:strCache>
            </c:strRef>
          </c:cat>
          <c:val>
            <c:numRef>
              <c:f>GRAF!$T$4:$Y$4</c:f>
              <c:numCache>
                <c:formatCode>General</c:formatCode>
                <c:ptCount val="6"/>
                <c:pt idx="0">
                  <c:v>0</c:v>
                </c:pt>
                <c:pt idx="1">
                  <c:v>0</c:v>
                </c:pt>
                <c:pt idx="2">
                  <c:v>0</c:v>
                </c:pt>
                <c:pt idx="3">
                  <c:v>0</c:v>
                </c:pt>
                <c:pt idx="4">
                  <c:v>0</c:v>
                </c:pt>
                <c:pt idx="5">
                  <c:v>0</c:v>
                </c:pt>
              </c:numCache>
            </c:numRef>
          </c:val>
        </c:ser>
        <c:ser>
          <c:idx val="2"/>
          <c:order val="2"/>
          <c:tx>
            <c:strRef>
              <c:f>GRAF!$S$5</c:f>
              <c:strCache>
                <c:ptCount val="1"/>
                <c:pt idx="0">
                  <c:v>K 3</c:v>
                </c:pt>
              </c:strCache>
            </c:strRef>
          </c:tx>
          <c:invertIfNegative val="0"/>
          <c:cat>
            <c:strRef>
              <c:f>GRAF!$T$2:$Y$2</c:f>
              <c:strCache>
                <c:ptCount val="6"/>
                <c:pt idx="0">
                  <c:v>TAHAP 1</c:v>
                </c:pt>
                <c:pt idx="1">
                  <c:v>TAHAP  2</c:v>
                </c:pt>
                <c:pt idx="2">
                  <c:v>TAHAP  3</c:v>
                </c:pt>
                <c:pt idx="3">
                  <c:v>TAHAP  4</c:v>
                </c:pt>
                <c:pt idx="4">
                  <c:v>TAHAP  5</c:v>
                </c:pt>
                <c:pt idx="5">
                  <c:v>TAHAP  6</c:v>
                </c:pt>
              </c:strCache>
            </c:strRef>
          </c:cat>
          <c:val>
            <c:numRef>
              <c:f>GRAF!$T$5:$Y$5</c:f>
              <c:numCache>
                <c:formatCode>General</c:formatCode>
                <c:ptCount val="6"/>
                <c:pt idx="0">
                  <c:v>0</c:v>
                </c:pt>
                <c:pt idx="1">
                  <c:v>0</c:v>
                </c:pt>
                <c:pt idx="2">
                  <c:v>0</c:v>
                </c:pt>
                <c:pt idx="3">
                  <c:v>0</c:v>
                </c:pt>
                <c:pt idx="4">
                  <c:v>0</c:v>
                </c:pt>
                <c:pt idx="5">
                  <c:v>0</c:v>
                </c:pt>
              </c:numCache>
            </c:numRef>
          </c:val>
        </c:ser>
        <c:ser>
          <c:idx val="3"/>
          <c:order val="3"/>
          <c:tx>
            <c:strRef>
              <c:f>GRAF!$S$6</c:f>
              <c:strCache>
                <c:ptCount val="1"/>
                <c:pt idx="0">
                  <c:v>K 4</c:v>
                </c:pt>
              </c:strCache>
            </c:strRef>
          </c:tx>
          <c:invertIfNegative val="0"/>
          <c:cat>
            <c:strRef>
              <c:f>GRAF!$T$2:$Y$2</c:f>
              <c:strCache>
                <c:ptCount val="6"/>
                <c:pt idx="0">
                  <c:v>TAHAP 1</c:v>
                </c:pt>
                <c:pt idx="1">
                  <c:v>TAHAP  2</c:v>
                </c:pt>
                <c:pt idx="2">
                  <c:v>TAHAP  3</c:v>
                </c:pt>
                <c:pt idx="3">
                  <c:v>TAHAP  4</c:v>
                </c:pt>
                <c:pt idx="4">
                  <c:v>TAHAP  5</c:v>
                </c:pt>
                <c:pt idx="5">
                  <c:v>TAHAP  6</c:v>
                </c:pt>
              </c:strCache>
            </c:strRef>
          </c:cat>
          <c:val>
            <c:numRef>
              <c:f>GRAF!$T$6:$Y$6</c:f>
              <c:numCache>
                <c:formatCode>General</c:formatCode>
                <c:ptCount val="6"/>
                <c:pt idx="0">
                  <c:v>0</c:v>
                </c:pt>
                <c:pt idx="1">
                  <c:v>0</c:v>
                </c:pt>
                <c:pt idx="2">
                  <c:v>0</c:v>
                </c:pt>
                <c:pt idx="3">
                  <c:v>0</c:v>
                </c:pt>
                <c:pt idx="4">
                  <c:v>0</c:v>
                </c:pt>
                <c:pt idx="5">
                  <c:v>0</c:v>
                </c:pt>
              </c:numCache>
            </c:numRef>
          </c:val>
        </c:ser>
        <c:ser>
          <c:idx val="4"/>
          <c:order val="4"/>
          <c:tx>
            <c:strRef>
              <c:f>GRAF!$S$7</c:f>
              <c:strCache>
                <c:ptCount val="1"/>
                <c:pt idx="0">
                  <c:v>K 5</c:v>
                </c:pt>
              </c:strCache>
            </c:strRef>
          </c:tx>
          <c:invertIfNegative val="0"/>
          <c:cat>
            <c:strRef>
              <c:f>GRAF!$T$2:$Y$2</c:f>
              <c:strCache>
                <c:ptCount val="6"/>
                <c:pt idx="0">
                  <c:v>TAHAP 1</c:v>
                </c:pt>
                <c:pt idx="1">
                  <c:v>TAHAP  2</c:v>
                </c:pt>
                <c:pt idx="2">
                  <c:v>TAHAP  3</c:v>
                </c:pt>
                <c:pt idx="3">
                  <c:v>TAHAP  4</c:v>
                </c:pt>
                <c:pt idx="4">
                  <c:v>TAHAP  5</c:v>
                </c:pt>
                <c:pt idx="5">
                  <c:v>TAHAP  6</c:v>
                </c:pt>
              </c:strCache>
            </c:strRef>
          </c:cat>
          <c:val>
            <c:numRef>
              <c:f>GRAF!$T$7:$Y$7</c:f>
              <c:numCache>
                <c:formatCode>General</c:formatCode>
                <c:ptCount val="6"/>
                <c:pt idx="0">
                  <c:v>0</c:v>
                </c:pt>
                <c:pt idx="1">
                  <c:v>0</c:v>
                </c:pt>
                <c:pt idx="2">
                  <c:v>0</c:v>
                </c:pt>
                <c:pt idx="3">
                  <c:v>0</c:v>
                </c:pt>
                <c:pt idx="4">
                  <c:v>0</c:v>
                </c:pt>
                <c:pt idx="5">
                  <c:v>0</c:v>
                </c:pt>
              </c:numCache>
            </c:numRef>
          </c:val>
        </c:ser>
        <c:dLbls>
          <c:showLegendKey val="0"/>
          <c:showVal val="1"/>
          <c:showCatName val="0"/>
          <c:showSerName val="0"/>
          <c:showPercent val="0"/>
          <c:showBubbleSize val="0"/>
        </c:dLbls>
        <c:gapWidth val="75"/>
        <c:axId val="101287808"/>
        <c:axId val="101289344"/>
      </c:barChart>
      <c:catAx>
        <c:axId val="101287808"/>
        <c:scaling>
          <c:orientation val="minMax"/>
        </c:scaling>
        <c:delete val="0"/>
        <c:axPos val="b"/>
        <c:majorTickMark val="none"/>
        <c:minorTickMark val="none"/>
        <c:tickLblPos val="nextTo"/>
        <c:crossAx val="101289344"/>
        <c:crosses val="autoZero"/>
        <c:auto val="1"/>
        <c:lblAlgn val="ctr"/>
        <c:lblOffset val="100"/>
        <c:noMultiLvlLbl val="0"/>
      </c:catAx>
      <c:valAx>
        <c:axId val="101289344"/>
        <c:scaling>
          <c:orientation val="minMax"/>
          <c:max val="35"/>
        </c:scaling>
        <c:delete val="0"/>
        <c:axPos val="l"/>
        <c:title>
          <c:tx>
            <c:rich>
              <a:bodyPr rot="-5400000" vert="horz"/>
              <a:lstStyle/>
              <a:p>
                <a:pPr>
                  <a:defRPr/>
                </a:pPr>
                <a:r>
                  <a:rPr lang="en-US"/>
                  <a:t>BIL MURID</a:t>
                </a:r>
              </a:p>
            </c:rich>
          </c:tx>
          <c:layout/>
          <c:overlay val="0"/>
        </c:title>
        <c:numFmt formatCode="General" sourceLinked="1"/>
        <c:majorTickMark val="none"/>
        <c:minorTickMark val="none"/>
        <c:tickLblPos val="nextTo"/>
        <c:crossAx val="101287808"/>
        <c:crosses val="autoZero"/>
        <c:crossBetween val="between"/>
        <c:majorUnit val="1"/>
        <c:minorUnit val="0.1"/>
      </c:valAx>
    </c:plotArea>
    <c:legend>
      <c:legendPos val="b"/>
      <c:layout/>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READING</a:t>
            </a:r>
          </a:p>
        </c:rich>
      </c:tx>
      <c:layout/>
      <c:overlay val="0"/>
    </c:title>
    <c:autoTitleDeleted val="0"/>
    <c:plotArea>
      <c:layout/>
      <c:barChart>
        <c:barDir val="col"/>
        <c:grouping val="clustered"/>
        <c:varyColors val="0"/>
        <c:ser>
          <c:idx val="0"/>
          <c:order val="0"/>
          <c:tx>
            <c:strRef>
              <c:f>GRAF!$S$29</c:f>
              <c:strCache>
                <c:ptCount val="1"/>
                <c:pt idx="0">
                  <c:v>K 1</c:v>
                </c:pt>
              </c:strCache>
            </c:strRef>
          </c:tx>
          <c:invertIfNegative val="0"/>
          <c:cat>
            <c:strRef>
              <c:f>GRAF!$T$28:$Y$28</c:f>
              <c:strCache>
                <c:ptCount val="6"/>
                <c:pt idx="0">
                  <c:v>TAHAP  1</c:v>
                </c:pt>
                <c:pt idx="1">
                  <c:v>TAHAP  2</c:v>
                </c:pt>
                <c:pt idx="2">
                  <c:v>TAHAP  3</c:v>
                </c:pt>
                <c:pt idx="3">
                  <c:v>TAHAP  4</c:v>
                </c:pt>
                <c:pt idx="4">
                  <c:v>TAHAP  5</c:v>
                </c:pt>
                <c:pt idx="5">
                  <c:v>TAHAP 6</c:v>
                </c:pt>
              </c:strCache>
            </c:strRef>
          </c:cat>
          <c:val>
            <c:numRef>
              <c:f>GRAF!$T$29:$Y$29</c:f>
              <c:numCache>
                <c:formatCode>General</c:formatCode>
                <c:ptCount val="6"/>
                <c:pt idx="0">
                  <c:v>0</c:v>
                </c:pt>
                <c:pt idx="1">
                  <c:v>0</c:v>
                </c:pt>
                <c:pt idx="2">
                  <c:v>0</c:v>
                </c:pt>
                <c:pt idx="3">
                  <c:v>0</c:v>
                </c:pt>
                <c:pt idx="4">
                  <c:v>0</c:v>
                </c:pt>
                <c:pt idx="5">
                  <c:v>0</c:v>
                </c:pt>
              </c:numCache>
            </c:numRef>
          </c:val>
        </c:ser>
        <c:ser>
          <c:idx val="1"/>
          <c:order val="1"/>
          <c:tx>
            <c:strRef>
              <c:f>GRAF!$S$30</c:f>
              <c:strCache>
                <c:ptCount val="1"/>
                <c:pt idx="0">
                  <c:v>K 2</c:v>
                </c:pt>
              </c:strCache>
            </c:strRef>
          </c:tx>
          <c:invertIfNegative val="0"/>
          <c:cat>
            <c:strRef>
              <c:f>GRAF!$T$28:$Y$28</c:f>
              <c:strCache>
                <c:ptCount val="6"/>
                <c:pt idx="0">
                  <c:v>TAHAP  1</c:v>
                </c:pt>
                <c:pt idx="1">
                  <c:v>TAHAP  2</c:v>
                </c:pt>
                <c:pt idx="2">
                  <c:v>TAHAP  3</c:v>
                </c:pt>
                <c:pt idx="3">
                  <c:v>TAHAP  4</c:v>
                </c:pt>
                <c:pt idx="4">
                  <c:v>TAHAP  5</c:v>
                </c:pt>
                <c:pt idx="5">
                  <c:v>TAHAP 6</c:v>
                </c:pt>
              </c:strCache>
            </c:strRef>
          </c:cat>
          <c:val>
            <c:numRef>
              <c:f>GRAF!$T$30:$Y$30</c:f>
              <c:numCache>
                <c:formatCode>General</c:formatCode>
                <c:ptCount val="6"/>
                <c:pt idx="0">
                  <c:v>0</c:v>
                </c:pt>
                <c:pt idx="1">
                  <c:v>0</c:v>
                </c:pt>
                <c:pt idx="2">
                  <c:v>0</c:v>
                </c:pt>
                <c:pt idx="3">
                  <c:v>0</c:v>
                </c:pt>
                <c:pt idx="4">
                  <c:v>0</c:v>
                </c:pt>
                <c:pt idx="5">
                  <c:v>0</c:v>
                </c:pt>
              </c:numCache>
            </c:numRef>
          </c:val>
        </c:ser>
        <c:ser>
          <c:idx val="2"/>
          <c:order val="2"/>
          <c:tx>
            <c:strRef>
              <c:f>GRAF!$S$31</c:f>
              <c:strCache>
                <c:ptCount val="1"/>
                <c:pt idx="0">
                  <c:v>K 3</c:v>
                </c:pt>
              </c:strCache>
            </c:strRef>
          </c:tx>
          <c:invertIfNegative val="0"/>
          <c:cat>
            <c:strRef>
              <c:f>GRAF!$T$28:$Y$28</c:f>
              <c:strCache>
                <c:ptCount val="6"/>
                <c:pt idx="0">
                  <c:v>TAHAP  1</c:v>
                </c:pt>
                <c:pt idx="1">
                  <c:v>TAHAP  2</c:v>
                </c:pt>
                <c:pt idx="2">
                  <c:v>TAHAP  3</c:v>
                </c:pt>
                <c:pt idx="3">
                  <c:v>TAHAP  4</c:v>
                </c:pt>
                <c:pt idx="4">
                  <c:v>TAHAP  5</c:v>
                </c:pt>
                <c:pt idx="5">
                  <c:v>TAHAP 6</c:v>
                </c:pt>
              </c:strCache>
            </c:strRef>
          </c:cat>
          <c:val>
            <c:numRef>
              <c:f>GRAF!$T$31:$Y$31</c:f>
              <c:numCache>
                <c:formatCode>General</c:formatCode>
                <c:ptCount val="6"/>
                <c:pt idx="0">
                  <c:v>0</c:v>
                </c:pt>
                <c:pt idx="1">
                  <c:v>0</c:v>
                </c:pt>
                <c:pt idx="2">
                  <c:v>0</c:v>
                </c:pt>
                <c:pt idx="3">
                  <c:v>0</c:v>
                </c:pt>
                <c:pt idx="4">
                  <c:v>0</c:v>
                </c:pt>
                <c:pt idx="5">
                  <c:v>0</c:v>
                </c:pt>
              </c:numCache>
            </c:numRef>
          </c:val>
        </c:ser>
        <c:dLbls>
          <c:showLegendKey val="0"/>
          <c:showVal val="1"/>
          <c:showCatName val="0"/>
          <c:showSerName val="0"/>
          <c:showPercent val="0"/>
          <c:showBubbleSize val="0"/>
        </c:dLbls>
        <c:gapWidth val="75"/>
        <c:axId val="101371264"/>
        <c:axId val="101381248"/>
      </c:barChart>
      <c:catAx>
        <c:axId val="101371264"/>
        <c:scaling>
          <c:orientation val="minMax"/>
        </c:scaling>
        <c:delete val="0"/>
        <c:axPos val="b"/>
        <c:majorTickMark val="none"/>
        <c:minorTickMark val="none"/>
        <c:tickLblPos val="nextTo"/>
        <c:crossAx val="101381248"/>
        <c:crosses val="autoZero"/>
        <c:auto val="1"/>
        <c:lblAlgn val="ctr"/>
        <c:lblOffset val="100"/>
        <c:noMultiLvlLbl val="0"/>
      </c:catAx>
      <c:valAx>
        <c:axId val="101381248"/>
        <c:scaling>
          <c:orientation val="minMax"/>
          <c:max val="35"/>
        </c:scaling>
        <c:delete val="0"/>
        <c:axPos val="l"/>
        <c:title>
          <c:tx>
            <c:rich>
              <a:bodyPr rot="-5400000" vert="horz"/>
              <a:lstStyle/>
              <a:p>
                <a:pPr>
                  <a:defRPr/>
                </a:pPr>
                <a:r>
                  <a:rPr lang="en-US"/>
                  <a:t>BIL MURID</a:t>
                </a:r>
              </a:p>
            </c:rich>
          </c:tx>
          <c:layout/>
          <c:overlay val="0"/>
        </c:title>
        <c:numFmt formatCode="General" sourceLinked="1"/>
        <c:majorTickMark val="none"/>
        <c:minorTickMark val="none"/>
        <c:tickLblPos val="nextTo"/>
        <c:crossAx val="101371264"/>
        <c:crosses val="autoZero"/>
        <c:crossBetween val="between"/>
        <c:majorUnit val="1"/>
        <c:minorUnit val="0.1"/>
      </c:valAx>
    </c:plotArea>
    <c:legend>
      <c:legendPos val="b"/>
      <c:layout/>
      <c:overlay val="0"/>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WRITING</a:t>
            </a:r>
          </a:p>
        </c:rich>
      </c:tx>
      <c:layout/>
      <c:overlay val="0"/>
    </c:title>
    <c:autoTitleDeleted val="0"/>
    <c:plotArea>
      <c:layout/>
      <c:barChart>
        <c:barDir val="col"/>
        <c:grouping val="clustered"/>
        <c:varyColors val="0"/>
        <c:ser>
          <c:idx val="0"/>
          <c:order val="0"/>
          <c:tx>
            <c:strRef>
              <c:f>GRAF!$S$52</c:f>
              <c:strCache>
                <c:ptCount val="1"/>
                <c:pt idx="0">
                  <c:v>K 1</c:v>
                </c:pt>
              </c:strCache>
            </c:strRef>
          </c:tx>
          <c:invertIfNegative val="0"/>
          <c:cat>
            <c:strRef>
              <c:f>GRAF!$T$51:$Y$51</c:f>
              <c:strCache>
                <c:ptCount val="6"/>
                <c:pt idx="0">
                  <c:v>TAHAP  1</c:v>
                </c:pt>
                <c:pt idx="1">
                  <c:v>TAHAP  2</c:v>
                </c:pt>
                <c:pt idx="2">
                  <c:v>TAHAP  3</c:v>
                </c:pt>
                <c:pt idx="3">
                  <c:v>TAHAP  4</c:v>
                </c:pt>
                <c:pt idx="4">
                  <c:v>TAHAP  5</c:v>
                </c:pt>
                <c:pt idx="5">
                  <c:v>TAHAP  6</c:v>
                </c:pt>
              </c:strCache>
            </c:strRef>
          </c:cat>
          <c:val>
            <c:numRef>
              <c:f>GRAF!$T$52:$Y$52</c:f>
              <c:numCache>
                <c:formatCode>General</c:formatCode>
                <c:ptCount val="6"/>
                <c:pt idx="0">
                  <c:v>0</c:v>
                </c:pt>
                <c:pt idx="1">
                  <c:v>0</c:v>
                </c:pt>
                <c:pt idx="2">
                  <c:v>0</c:v>
                </c:pt>
                <c:pt idx="3">
                  <c:v>0</c:v>
                </c:pt>
                <c:pt idx="4">
                  <c:v>0</c:v>
                </c:pt>
                <c:pt idx="5">
                  <c:v>0</c:v>
                </c:pt>
              </c:numCache>
            </c:numRef>
          </c:val>
        </c:ser>
        <c:ser>
          <c:idx val="1"/>
          <c:order val="1"/>
          <c:tx>
            <c:strRef>
              <c:f>GRAF!$S$53</c:f>
              <c:strCache>
                <c:ptCount val="1"/>
                <c:pt idx="0">
                  <c:v>K 2</c:v>
                </c:pt>
              </c:strCache>
            </c:strRef>
          </c:tx>
          <c:invertIfNegative val="0"/>
          <c:cat>
            <c:strRef>
              <c:f>GRAF!$T$51:$Y$51</c:f>
              <c:strCache>
                <c:ptCount val="6"/>
                <c:pt idx="0">
                  <c:v>TAHAP  1</c:v>
                </c:pt>
                <c:pt idx="1">
                  <c:v>TAHAP  2</c:v>
                </c:pt>
                <c:pt idx="2">
                  <c:v>TAHAP  3</c:v>
                </c:pt>
                <c:pt idx="3">
                  <c:v>TAHAP  4</c:v>
                </c:pt>
                <c:pt idx="4">
                  <c:v>TAHAP  5</c:v>
                </c:pt>
                <c:pt idx="5">
                  <c:v>TAHAP  6</c:v>
                </c:pt>
              </c:strCache>
            </c:strRef>
          </c:cat>
          <c:val>
            <c:numRef>
              <c:f>GRAF!$T$53:$Y$53</c:f>
              <c:numCache>
                <c:formatCode>General</c:formatCode>
                <c:ptCount val="6"/>
                <c:pt idx="0">
                  <c:v>0</c:v>
                </c:pt>
                <c:pt idx="1">
                  <c:v>0</c:v>
                </c:pt>
                <c:pt idx="2">
                  <c:v>0</c:v>
                </c:pt>
                <c:pt idx="3">
                  <c:v>0</c:v>
                </c:pt>
                <c:pt idx="4">
                  <c:v>0</c:v>
                </c:pt>
                <c:pt idx="5">
                  <c:v>0</c:v>
                </c:pt>
              </c:numCache>
            </c:numRef>
          </c:val>
        </c:ser>
        <c:ser>
          <c:idx val="2"/>
          <c:order val="2"/>
          <c:tx>
            <c:strRef>
              <c:f>GRAF!$S$54</c:f>
              <c:strCache>
                <c:ptCount val="1"/>
                <c:pt idx="0">
                  <c:v>K 3</c:v>
                </c:pt>
              </c:strCache>
            </c:strRef>
          </c:tx>
          <c:invertIfNegative val="0"/>
          <c:cat>
            <c:strRef>
              <c:f>GRAF!$T$51:$Y$51</c:f>
              <c:strCache>
                <c:ptCount val="6"/>
                <c:pt idx="0">
                  <c:v>TAHAP  1</c:v>
                </c:pt>
                <c:pt idx="1">
                  <c:v>TAHAP  2</c:v>
                </c:pt>
                <c:pt idx="2">
                  <c:v>TAHAP  3</c:v>
                </c:pt>
                <c:pt idx="3">
                  <c:v>TAHAP  4</c:v>
                </c:pt>
                <c:pt idx="4">
                  <c:v>TAHAP  5</c:v>
                </c:pt>
                <c:pt idx="5">
                  <c:v>TAHAP  6</c:v>
                </c:pt>
              </c:strCache>
            </c:strRef>
          </c:cat>
          <c:val>
            <c:numRef>
              <c:f>GRAF!$T$54:$Y$54</c:f>
              <c:numCache>
                <c:formatCode>General</c:formatCode>
                <c:ptCount val="6"/>
                <c:pt idx="0">
                  <c:v>0</c:v>
                </c:pt>
                <c:pt idx="1">
                  <c:v>0</c:v>
                </c:pt>
                <c:pt idx="2">
                  <c:v>0</c:v>
                </c:pt>
                <c:pt idx="3">
                  <c:v>0</c:v>
                </c:pt>
                <c:pt idx="4">
                  <c:v>0</c:v>
                </c:pt>
                <c:pt idx="5">
                  <c:v>0</c:v>
                </c:pt>
              </c:numCache>
            </c:numRef>
          </c:val>
        </c:ser>
        <c:ser>
          <c:idx val="3"/>
          <c:order val="3"/>
          <c:tx>
            <c:strRef>
              <c:f>GRAF!$S$55</c:f>
              <c:strCache>
                <c:ptCount val="1"/>
                <c:pt idx="0">
                  <c:v>K 4</c:v>
                </c:pt>
              </c:strCache>
            </c:strRef>
          </c:tx>
          <c:invertIfNegative val="0"/>
          <c:cat>
            <c:strRef>
              <c:f>GRAF!$T$51:$Y$51</c:f>
              <c:strCache>
                <c:ptCount val="6"/>
                <c:pt idx="0">
                  <c:v>TAHAP  1</c:v>
                </c:pt>
                <c:pt idx="1">
                  <c:v>TAHAP  2</c:v>
                </c:pt>
                <c:pt idx="2">
                  <c:v>TAHAP  3</c:v>
                </c:pt>
                <c:pt idx="3">
                  <c:v>TAHAP  4</c:v>
                </c:pt>
                <c:pt idx="4">
                  <c:v>TAHAP  5</c:v>
                </c:pt>
                <c:pt idx="5">
                  <c:v>TAHAP  6</c:v>
                </c:pt>
              </c:strCache>
            </c:strRef>
          </c:cat>
          <c:val>
            <c:numRef>
              <c:f>GRAF!$T$55:$Y$55</c:f>
              <c:numCache>
                <c:formatCode>General</c:formatCode>
                <c:ptCount val="6"/>
                <c:pt idx="0">
                  <c:v>0</c:v>
                </c:pt>
                <c:pt idx="1">
                  <c:v>0</c:v>
                </c:pt>
                <c:pt idx="2">
                  <c:v>0</c:v>
                </c:pt>
                <c:pt idx="3">
                  <c:v>0</c:v>
                </c:pt>
                <c:pt idx="4">
                  <c:v>0</c:v>
                </c:pt>
                <c:pt idx="5">
                  <c:v>0</c:v>
                </c:pt>
              </c:numCache>
            </c:numRef>
          </c:val>
        </c:ser>
        <c:ser>
          <c:idx val="4"/>
          <c:order val="4"/>
          <c:tx>
            <c:strRef>
              <c:f>GRAF!$S$56</c:f>
              <c:strCache>
                <c:ptCount val="1"/>
                <c:pt idx="0">
                  <c:v>K 5</c:v>
                </c:pt>
              </c:strCache>
            </c:strRef>
          </c:tx>
          <c:invertIfNegative val="0"/>
          <c:cat>
            <c:strRef>
              <c:f>GRAF!$T$51:$Y$51</c:f>
              <c:strCache>
                <c:ptCount val="6"/>
                <c:pt idx="0">
                  <c:v>TAHAP  1</c:v>
                </c:pt>
                <c:pt idx="1">
                  <c:v>TAHAP  2</c:v>
                </c:pt>
                <c:pt idx="2">
                  <c:v>TAHAP  3</c:v>
                </c:pt>
                <c:pt idx="3">
                  <c:v>TAHAP  4</c:v>
                </c:pt>
                <c:pt idx="4">
                  <c:v>TAHAP  5</c:v>
                </c:pt>
                <c:pt idx="5">
                  <c:v>TAHAP  6</c:v>
                </c:pt>
              </c:strCache>
            </c:strRef>
          </c:cat>
          <c:val>
            <c:numRef>
              <c:f>GRAF!$T$56:$Y$56</c:f>
              <c:numCache>
                <c:formatCode>General</c:formatCode>
                <c:ptCount val="6"/>
                <c:pt idx="0">
                  <c:v>0</c:v>
                </c:pt>
                <c:pt idx="1">
                  <c:v>0</c:v>
                </c:pt>
                <c:pt idx="2">
                  <c:v>0</c:v>
                </c:pt>
                <c:pt idx="3">
                  <c:v>0</c:v>
                </c:pt>
                <c:pt idx="4">
                  <c:v>0</c:v>
                </c:pt>
                <c:pt idx="5">
                  <c:v>0</c:v>
                </c:pt>
              </c:numCache>
            </c:numRef>
          </c:val>
        </c:ser>
        <c:ser>
          <c:idx val="5"/>
          <c:order val="5"/>
          <c:tx>
            <c:strRef>
              <c:f>GRAF!$S$57</c:f>
              <c:strCache>
                <c:ptCount val="1"/>
                <c:pt idx="0">
                  <c:v>K 6</c:v>
                </c:pt>
              </c:strCache>
            </c:strRef>
          </c:tx>
          <c:invertIfNegative val="0"/>
          <c:cat>
            <c:strRef>
              <c:f>GRAF!$T$51:$Y$51</c:f>
              <c:strCache>
                <c:ptCount val="6"/>
                <c:pt idx="0">
                  <c:v>TAHAP  1</c:v>
                </c:pt>
                <c:pt idx="1">
                  <c:v>TAHAP  2</c:v>
                </c:pt>
                <c:pt idx="2">
                  <c:v>TAHAP  3</c:v>
                </c:pt>
                <c:pt idx="3">
                  <c:v>TAHAP  4</c:v>
                </c:pt>
                <c:pt idx="4">
                  <c:v>TAHAP  5</c:v>
                </c:pt>
                <c:pt idx="5">
                  <c:v>TAHAP  6</c:v>
                </c:pt>
              </c:strCache>
            </c:strRef>
          </c:cat>
          <c:val>
            <c:numRef>
              <c:f>GRAF!$T$57:$Y$57</c:f>
              <c:numCache>
                <c:formatCode>General</c:formatCode>
                <c:ptCount val="6"/>
                <c:pt idx="0">
                  <c:v>0</c:v>
                </c:pt>
                <c:pt idx="1">
                  <c:v>0</c:v>
                </c:pt>
                <c:pt idx="2">
                  <c:v>0</c:v>
                </c:pt>
                <c:pt idx="3">
                  <c:v>0</c:v>
                </c:pt>
                <c:pt idx="4">
                  <c:v>0</c:v>
                </c:pt>
                <c:pt idx="5">
                  <c:v>0</c:v>
                </c:pt>
              </c:numCache>
            </c:numRef>
          </c:val>
        </c:ser>
        <c:dLbls>
          <c:showLegendKey val="0"/>
          <c:showVal val="1"/>
          <c:showCatName val="0"/>
          <c:showSerName val="0"/>
          <c:showPercent val="0"/>
          <c:showBubbleSize val="0"/>
        </c:dLbls>
        <c:gapWidth val="75"/>
        <c:axId val="101700352"/>
        <c:axId val="101701888"/>
      </c:barChart>
      <c:catAx>
        <c:axId val="101700352"/>
        <c:scaling>
          <c:orientation val="minMax"/>
        </c:scaling>
        <c:delete val="0"/>
        <c:axPos val="b"/>
        <c:majorTickMark val="none"/>
        <c:minorTickMark val="none"/>
        <c:tickLblPos val="nextTo"/>
        <c:crossAx val="101701888"/>
        <c:crosses val="autoZero"/>
        <c:auto val="1"/>
        <c:lblAlgn val="ctr"/>
        <c:lblOffset val="100"/>
        <c:noMultiLvlLbl val="0"/>
      </c:catAx>
      <c:valAx>
        <c:axId val="101701888"/>
        <c:scaling>
          <c:orientation val="minMax"/>
          <c:max val="35"/>
        </c:scaling>
        <c:delete val="0"/>
        <c:axPos val="l"/>
        <c:title>
          <c:tx>
            <c:rich>
              <a:bodyPr rot="-5400000" vert="horz"/>
              <a:lstStyle/>
              <a:p>
                <a:pPr>
                  <a:defRPr/>
                </a:pPr>
                <a:r>
                  <a:rPr lang="en-US"/>
                  <a:t>BIL MURID</a:t>
                </a:r>
              </a:p>
            </c:rich>
          </c:tx>
          <c:layout/>
          <c:overlay val="0"/>
        </c:title>
        <c:numFmt formatCode="General" sourceLinked="1"/>
        <c:majorTickMark val="none"/>
        <c:minorTickMark val="none"/>
        <c:tickLblPos val="nextTo"/>
        <c:crossAx val="101700352"/>
        <c:crosses val="autoZero"/>
        <c:crossBetween val="between"/>
        <c:majorUnit val="1"/>
        <c:minorUnit val="0.1"/>
      </c:valAx>
    </c:plotArea>
    <c:legend>
      <c:legendPos val="b"/>
      <c:layout/>
      <c:overlay val="0"/>
    </c:legend>
    <c:plotVisOnly val="1"/>
    <c:dispBlanksAs val="gap"/>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LANGUAGE ARTS</a:t>
            </a:r>
          </a:p>
        </c:rich>
      </c:tx>
      <c:overlay val="0"/>
    </c:title>
    <c:autoTitleDeleted val="0"/>
    <c:plotArea>
      <c:layout/>
      <c:barChart>
        <c:barDir val="col"/>
        <c:grouping val="clustered"/>
        <c:varyColors val="0"/>
        <c:ser>
          <c:idx val="0"/>
          <c:order val="0"/>
          <c:tx>
            <c:strRef>
              <c:f>GRAF!$S$79</c:f>
              <c:strCache>
                <c:ptCount val="1"/>
                <c:pt idx="0">
                  <c:v>K 1</c:v>
                </c:pt>
              </c:strCache>
            </c:strRef>
          </c:tx>
          <c:invertIfNegative val="0"/>
          <c:cat>
            <c:strRef>
              <c:f>GRAF!$T$78:$Y$78</c:f>
              <c:strCache>
                <c:ptCount val="6"/>
                <c:pt idx="0">
                  <c:v>TAHAP  1</c:v>
                </c:pt>
                <c:pt idx="1">
                  <c:v>TAHAP  2</c:v>
                </c:pt>
                <c:pt idx="2">
                  <c:v>TAHAP 3</c:v>
                </c:pt>
                <c:pt idx="3">
                  <c:v>TAHAP  4</c:v>
                </c:pt>
                <c:pt idx="4">
                  <c:v>TAHAP  5</c:v>
                </c:pt>
                <c:pt idx="5">
                  <c:v>TAHAP  6</c:v>
                </c:pt>
              </c:strCache>
            </c:strRef>
          </c:cat>
          <c:val>
            <c:numRef>
              <c:f>GRAF!$T$79:$Y$79</c:f>
              <c:numCache>
                <c:formatCode>General</c:formatCode>
                <c:ptCount val="6"/>
                <c:pt idx="0">
                  <c:v>0</c:v>
                </c:pt>
                <c:pt idx="1">
                  <c:v>0</c:v>
                </c:pt>
                <c:pt idx="2">
                  <c:v>0</c:v>
                </c:pt>
                <c:pt idx="3">
                  <c:v>0</c:v>
                </c:pt>
                <c:pt idx="4">
                  <c:v>0</c:v>
                </c:pt>
                <c:pt idx="5">
                  <c:v>0</c:v>
                </c:pt>
              </c:numCache>
            </c:numRef>
          </c:val>
        </c:ser>
        <c:ser>
          <c:idx val="1"/>
          <c:order val="1"/>
          <c:tx>
            <c:strRef>
              <c:f>GRAF!$S$80</c:f>
              <c:strCache>
                <c:ptCount val="1"/>
                <c:pt idx="0">
                  <c:v>K 2</c:v>
                </c:pt>
              </c:strCache>
            </c:strRef>
          </c:tx>
          <c:invertIfNegative val="0"/>
          <c:cat>
            <c:strRef>
              <c:f>GRAF!$T$78:$Y$78</c:f>
              <c:strCache>
                <c:ptCount val="6"/>
                <c:pt idx="0">
                  <c:v>TAHAP  1</c:v>
                </c:pt>
                <c:pt idx="1">
                  <c:v>TAHAP  2</c:v>
                </c:pt>
                <c:pt idx="2">
                  <c:v>TAHAP 3</c:v>
                </c:pt>
                <c:pt idx="3">
                  <c:v>TAHAP  4</c:v>
                </c:pt>
                <c:pt idx="4">
                  <c:v>TAHAP  5</c:v>
                </c:pt>
                <c:pt idx="5">
                  <c:v>TAHAP  6</c:v>
                </c:pt>
              </c:strCache>
            </c:strRef>
          </c:cat>
          <c:val>
            <c:numRef>
              <c:f>GRAF!$T$80:$Y$80</c:f>
              <c:numCache>
                <c:formatCode>General</c:formatCode>
                <c:ptCount val="6"/>
                <c:pt idx="0">
                  <c:v>0</c:v>
                </c:pt>
                <c:pt idx="1">
                  <c:v>0</c:v>
                </c:pt>
                <c:pt idx="2">
                  <c:v>0</c:v>
                </c:pt>
                <c:pt idx="3">
                  <c:v>0</c:v>
                </c:pt>
                <c:pt idx="4">
                  <c:v>0</c:v>
                </c:pt>
                <c:pt idx="5">
                  <c:v>0</c:v>
                </c:pt>
              </c:numCache>
            </c:numRef>
          </c:val>
        </c:ser>
        <c:ser>
          <c:idx val="2"/>
          <c:order val="2"/>
          <c:tx>
            <c:strRef>
              <c:f>GRAF!$S$81</c:f>
              <c:strCache>
                <c:ptCount val="1"/>
                <c:pt idx="0">
                  <c:v>K 3</c:v>
                </c:pt>
              </c:strCache>
            </c:strRef>
          </c:tx>
          <c:invertIfNegative val="0"/>
          <c:cat>
            <c:strRef>
              <c:f>GRAF!$T$78:$Y$78</c:f>
              <c:strCache>
                <c:ptCount val="6"/>
                <c:pt idx="0">
                  <c:v>TAHAP  1</c:v>
                </c:pt>
                <c:pt idx="1">
                  <c:v>TAHAP  2</c:v>
                </c:pt>
                <c:pt idx="2">
                  <c:v>TAHAP 3</c:v>
                </c:pt>
                <c:pt idx="3">
                  <c:v>TAHAP  4</c:v>
                </c:pt>
                <c:pt idx="4">
                  <c:v>TAHAP  5</c:v>
                </c:pt>
                <c:pt idx="5">
                  <c:v>TAHAP  6</c:v>
                </c:pt>
              </c:strCache>
            </c:strRef>
          </c:cat>
          <c:val>
            <c:numRef>
              <c:f>GRAF!$T$81:$Y$81</c:f>
              <c:numCache>
                <c:formatCode>General</c:formatCode>
                <c:ptCount val="6"/>
                <c:pt idx="0">
                  <c:v>0</c:v>
                </c:pt>
                <c:pt idx="1">
                  <c:v>0</c:v>
                </c:pt>
                <c:pt idx="2">
                  <c:v>0</c:v>
                </c:pt>
                <c:pt idx="3">
                  <c:v>0</c:v>
                </c:pt>
                <c:pt idx="4">
                  <c:v>0</c:v>
                </c:pt>
                <c:pt idx="5">
                  <c:v>0</c:v>
                </c:pt>
              </c:numCache>
            </c:numRef>
          </c:val>
        </c:ser>
        <c:dLbls>
          <c:showLegendKey val="0"/>
          <c:showVal val="1"/>
          <c:showCatName val="0"/>
          <c:showSerName val="0"/>
          <c:showPercent val="0"/>
          <c:showBubbleSize val="0"/>
        </c:dLbls>
        <c:gapWidth val="75"/>
        <c:axId val="108146688"/>
        <c:axId val="108148224"/>
      </c:barChart>
      <c:catAx>
        <c:axId val="108146688"/>
        <c:scaling>
          <c:orientation val="minMax"/>
        </c:scaling>
        <c:delete val="0"/>
        <c:axPos val="b"/>
        <c:majorTickMark val="none"/>
        <c:minorTickMark val="none"/>
        <c:tickLblPos val="nextTo"/>
        <c:crossAx val="108148224"/>
        <c:crosses val="autoZero"/>
        <c:auto val="1"/>
        <c:lblAlgn val="ctr"/>
        <c:lblOffset val="100"/>
        <c:noMultiLvlLbl val="0"/>
      </c:catAx>
      <c:valAx>
        <c:axId val="108148224"/>
        <c:scaling>
          <c:orientation val="minMax"/>
          <c:max val="35"/>
        </c:scaling>
        <c:delete val="0"/>
        <c:axPos val="l"/>
        <c:title>
          <c:tx>
            <c:rich>
              <a:bodyPr rot="-5400000" vert="horz"/>
              <a:lstStyle/>
              <a:p>
                <a:pPr>
                  <a:defRPr/>
                </a:pPr>
                <a:r>
                  <a:rPr lang="en-US"/>
                  <a:t>BIL MURID</a:t>
                </a:r>
              </a:p>
            </c:rich>
          </c:tx>
          <c:overlay val="0"/>
        </c:title>
        <c:numFmt formatCode="General" sourceLinked="1"/>
        <c:majorTickMark val="none"/>
        <c:minorTickMark val="none"/>
        <c:tickLblPos val="nextTo"/>
        <c:crossAx val="108146688"/>
        <c:crosses val="autoZero"/>
        <c:crossBetween val="between"/>
        <c:majorUnit val="1"/>
        <c:minorUnit val="0.1"/>
      </c:valAx>
    </c:plotArea>
    <c:legend>
      <c:legendPos val="b"/>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sheetPr/>
  <sheetViews>
    <sheetView zoomScale="84" workbookViewId="0" zoomToFit="1"/>
  </sheetViews>
  <pageMargins left="0.75" right="0.75" top="1" bottom="1" header="0.5" footer="0.5"/>
  <drawing r:id="rId1"/>
</chartsheet>
</file>

<file path=xl/chartsheets/sheet2.xml><?xml version="1.0" encoding="utf-8"?>
<chartsheet xmlns="http://schemas.openxmlformats.org/spreadsheetml/2006/main" xmlns:r="http://schemas.openxmlformats.org/officeDocument/2006/relationships">
  <sheetPr/>
  <sheetViews>
    <sheetView zoomScale="84" workbookViewId="0" zoomToFit="1"/>
  </sheetViews>
  <pageMargins left="0.75" right="0.75" top="1" bottom="1" header="0.5" footer="0.5"/>
  <drawing r:id="rId1"/>
</chartsheet>
</file>

<file path=xl/chartsheets/sheet3.xml><?xml version="1.0" encoding="utf-8"?>
<chartsheet xmlns="http://schemas.openxmlformats.org/spreadsheetml/2006/main" xmlns:r="http://schemas.openxmlformats.org/officeDocument/2006/relationships">
  <sheetPr/>
  <sheetViews>
    <sheetView zoomScale="84" workbookViewId="0" zoomToFit="1"/>
  </sheetViews>
  <pageMargins left="0.75" right="0.75" top="1" bottom="1" header="0.5" footer="0.5"/>
  <drawing r:id="rId1"/>
</chartsheet>
</file>

<file path=xl/chartsheets/sheet4.xml><?xml version="1.0" encoding="utf-8"?>
<chartsheet xmlns="http://schemas.openxmlformats.org/spreadsheetml/2006/main" xmlns:r="http://schemas.openxmlformats.org/officeDocument/2006/relationships">
  <sheetPr/>
  <sheetViews>
    <sheetView zoomScale="133" workbookViewId="0" zoomToFit="1"/>
  </sheetViews>
  <pageMargins left="0.75" right="0.75" top="1" bottom="1" header="0.5" footer="0.5"/>
  <drawing r:id="rId1"/>
</chartsheet>
</file>

<file path=xl/ctrlProps/ctrlProp1.xml><?xml version="1.0" encoding="utf-8"?>
<formControlPr xmlns="http://schemas.microsoft.com/office/spreadsheetml/2009/9/main" objectType="Drop" dropLines="62" dropStyle="combo" dx="16" fmlaLink="$M$4" fmlaRange="$N$5:$N$74" sel="5" val="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2295525</xdr:colOff>
          <xdr:row>1</xdr:row>
          <xdr:rowOff>76200</xdr:rowOff>
        </xdr:to>
        <xdr:sp macro="" textlink="">
          <xdr:nvSpPr>
            <xdr:cNvPr id="12289" name="Drop Down 1" hidden="1">
              <a:extLst>
                <a:ext uri="{63B3BB69-23CF-44E3-9099-C40C66FF867C}">
                  <a14:compatExt spid="_x0000_s12289"/>
                </a:ext>
              </a:extLst>
            </xdr:cNvPr>
            <xdr:cNvSpPr/>
          </xdr:nvSpPr>
          <xdr:spPr>
            <a:xfrm>
              <a:off x="0" y="0"/>
              <a:ext cx="0" cy="0"/>
            </a:xfrm>
            <a:prstGeom prst="rect">
              <a:avLst/>
            </a:prstGeom>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8674554" cy="629330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4554" cy="629330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4554" cy="629330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12239" cy="56202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AP81"/>
  <sheetViews>
    <sheetView showGridLines="0" tabSelected="1" zoomScaleSheetLayoutView="53" workbookViewId="0">
      <selection activeCell="V15" sqref="V15"/>
    </sheetView>
  </sheetViews>
  <sheetFormatPr defaultColWidth="9.140625" defaultRowHeight="18" x14ac:dyDescent="0.25"/>
  <cols>
    <col min="1" max="1" width="5.7109375" style="27" customWidth="1"/>
    <col min="2" max="2" width="41.140625" style="7" customWidth="1"/>
    <col min="3" max="3" width="13.7109375" style="7" customWidth="1"/>
    <col min="4" max="4" width="10.85546875" style="7" customWidth="1"/>
    <col min="5" max="10" width="3.7109375" style="7" customWidth="1"/>
    <col min="11" max="11" width="3.7109375" style="35" customWidth="1"/>
    <col min="12" max="15" width="3.7109375" style="7" customWidth="1"/>
    <col min="16" max="16" width="3.7109375" style="35" customWidth="1"/>
    <col min="17" max="18" width="3.7109375" style="7" customWidth="1"/>
    <col min="19" max="19" width="3.7109375" style="9" customWidth="1"/>
    <col min="20" max="21" width="3.7109375" style="7" customWidth="1"/>
    <col min="22" max="22" width="13.85546875" style="7" customWidth="1"/>
    <col min="23" max="23" width="18.42578125" style="35" customWidth="1"/>
    <col min="24" max="24" width="13.140625" style="2" customWidth="1"/>
    <col min="25" max="26" width="9.140625" style="2"/>
    <col min="27" max="27" width="17.42578125" style="2" customWidth="1"/>
    <col min="28" max="29" width="9.140625" style="2"/>
    <col min="30" max="30" width="14.140625" style="2" customWidth="1"/>
    <col min="31" max="31" width="0.7109375" style="8" customWidth="1"/>
    <col min="32" max="32" width="10.42578125" style="50" customWidth="1"/>
    <col min="33" max="34" width="9.140625" style="50"/>
    <col min="35" max="35" width="17.42578125" style="50" customWidth="1"/>
    <col min="36" max="37" width="9.140625" style="50"/>
    <col min="38" max="38" width="14.140625" style="50" customWidth="1"/>
    <col min="39" max="16384" width="9.140625" style="2"/>
  </cols>
  <sheetData>
    <row r="1" spans="1:42" s="6" customFormat="1" ht="20.100000000000001" customHeight="1" x14ac:dyDescent="0.25">
      <c r="A1" s="143" t="s">
        <v>41</v>
      </c>
      <c r="B1" s="143"/>
      <c r="C1" s="143"/>
      <c r="D1" s="143"/>
      <c r="E1" s="143"/>
      <c r="F1" s="143"/>
      <c r="G1" s="143"/>
      <c r="H1" s="143"/>
      <c r="I1" s="143"/>
      <c r="J1" s="143"/>
      <c r="K1" s="143"/>
      <c r="L1" s="143"/>
      <c r="M1" s="143"/>
      <c r="N1" s="143"/>
      <c r="O1" s="143"/>
      <c r="P1" s="143"/>
      <c r="Q1" s="143"/>
      <c r="R1" s="143"/>
      <c r="S1" s="143"/>
      <c r="T1" s="143"/>
      <c r="U1" s="143"/>
      <c r="V1" s="81"/>
      <c r="W1" s="82"/>
      <c r="AE1" s="18"/>
      <c r="AF1" s="48"/>
      <c r="AG1" s="48"/>
      <c r="AH1" s="48"/>
      <c r="AI1" s="48"/>
      <c r="AJ1" s="48"/>
      <c r="AK1" s="48"/>
      <c r="AL1" s="48"/>
    </row>
    <row r="2" spans="1:42" s="6" customFormat="1" ht="11.25" customHeight="1" x14ac:dyDescent="0.25">
      <c r="D2" s="81"/>
      <c r="E2" s="81"/>
      <c r="F2" s="81"/>
      <c r="G2" s="81"/>
      <c r="H2" s="81"/>
      <c r="I2" s="81"/>
      <c r="J2" s="81"/>
      <c r="K2" s="82"/>
      <c r="L2" s="81"/>
      <c r="M2" s="81"/>
      <c r="N2" s="81"/>
      <c r="O2" s="81"/>
      <c r="P2" s="82"/>
      <c r="Q2" s="81"/>
      <c r="R2" s="81"/>
      <c r="S2" s="81"/>
      <c r="T2" s="81"/>
      <c r="U2" s="81"/>
      <c r="V2" s="81"/>
      <c r="W2" s="82"/>
      <c r="AE2" s="18"/>
      <c r="AF2" s="48"/>
      <c r="AG2" s="48"/>
      <c r="AH2" s="48"/>
      <c r="AI2" s="48"/>
      <c r="AJ2" s="48"/>
      <c r="AK2" s="48"/>
      <c r="AL2" s="48"/>
    </row>
    <row r="3" spans="1:42" s="6" customFormat="1" ht="18" customHeight="1" x14ac:dyDescent="0.25">
      <c r="A3" s="108" t="s">
        <v>31</v>
      </c>
      <c r="B3" s="108"/>
      <c r="C3" s="108" t="s">
        <v>199</v>
      </c>
      <c r="D3" s="109"/>
      <c r="E3" s="109"/>
      <c r="F3" s="109"/>
      <c r="G3" s="109"/>
      <c r="H3" s="109"/>
      <c r="I3" s="109"/>
      <c r="J3" s="109"/>
      <c r="K3" s="110"/>
      <c r="L3" s="109"/>
      <c r="M3" s="109"/>
      <c r="N3" s="109"/>
      <c r="O3" s="109"/>
      <c r="P3" s="110"/>
      <c r="Q3" s="109"/>
      <c r="R3" s="109"/>
      <c r="S3" s="109"/>
      <c r="T3" s="109"/>
      <c r="U3" s="109"/>
      <c r="V3" s="16"/>
      <c r="W3" s="34"/>
      <c r="AE3" s="18"/>
      <c r="AF3" s="48"/>
      <c r="AG3" s="48"/>
      <c r="AH3" s="48"/>
      <c r="AI3" s="48"/>
      <c r="AJ3" s="48"/>
      <c r="AK3" s="48"/>
      <c r="AL3" s="48"/>
    </row>
    <row r="4" spans="1:42" s="6" customFormat="1" ht="18" customHeight="1" x14ac:dyDescent="0.25">
      <c r="A4" s="108" t="s">
        <v>32</v>
      </c>
      <c r="B4" s="108"/>
      <c r="C4" s="108" t="s">
        <v>200</v>
      </c>
      <c r="D4" s="109"/>
      <c r="E4" s="109"/>
      <c r="F4" s="109"/>
      <c r="G4" s="109"/>
      <c r="H4" s="109"/>
      <c r="I4" s="109"/>
      <c r="J4" s="109"/>
      <c r="K4" s="110"/>
      <c r="L4" s="109"/>
      <c r="M4" s="109"/>
      <c r="N4" s="109"/>
      <c r="O4" s="109"/>
      <c r="P4" s="110"/>
      <c r="Q4" s="109"/>
      <c r="R4" s="109"/>
      <c r="S4" s="109"/>
      <c r="T4" s="109"/>
      <c r="U4" s="109"/>
      <c r="V4" s="16"/>
      <c r="W4" s="34"/>
      <c r="AE4" s="18"/>
      <c r="AF4" s="48"/>
      <c r="AG4" s="48"/>
      <c r="AH4" s="48"/>
      <c r="AI4" s="48"/>
      <c r="AJ4" s="48"/>
      <c r="AK4" s="48"/>
      <c r="AL4" s="48"/>
    </row>
    <row r="5" spans="1:42" s="6" customFormat="1" ht="18" customHeight="1" x14ac:dyDescent="0.25">
      <c r="A5" s="111" t="s">
        <v>35</v>
      </c>
      <c r="B5" s="111"/>
      <c r="C5" s="111" t="s">
        <v>200</v>
      </c>
      <c r="D5" s="112"/>
      <c r="E5" s="112"/>
      <c r="F5" s="112"/>
      <c r="G5" s="112"/>
      <c r="H5" s="112"/>
      <c r="I5" s="112"/>
      <c r="J5" s="112"/>
      <c r="K5" s="112"/>
      <c r="L5" s="112"/>
      <c r="M5" s="112"/>
      <c r="N5" s="112"/>
      <c r="O5" s="112"/>
      <c r="P5" s="112"/>
      <c r="Q5" s="112"/>
      <c r="R5" s="112"/>
      <c r="S5" s="112"/>
      <c r="T5" s="112"/>
      <c r="U5" s="112"/>
      <c r="W5" s="81"/>
      <c r="X5" s="81"/>
      <c r="Y5" s="81"/>
      <c r="Z5" s="81"/>
      <c r="AA5" s="81"/>
      <c r="AB5" s="81"/>
      <c r="AC5" s="81"/>
      <c r="AD5" s="81"/>
      <c r="AE5" s="81"/>
      <c r="AF5" s="81"/>
      <c r="AG5" s="81"/>
      <c r="AH5" s="81"/>
      <c r="AI5" s="81"/>
      <c r="AJ5" s="81"/>
      <c r="AK5" s="81"/>
      <c r="AL5" s="81"/>
      <c r="AM5" s="81"/>
      <c r="AN5" s="81"/>
      <c r="AO5" s="81"/>
      <c r="AP5" s="81"/>
    </row>
    <row r="6" spans="1:42" s="15" customFormat="1" ht="18" customHeight="1" x14ac:dyDescent="0.3">
      <c r="A6" s="111" t="s">
        <v>36</v>
      </c>
      <c r="B6" s="111"/>
      <c r="C6" s="111" t="s">
        <v>200</v>
      </c>
      <c r="D6" s="109"/>
      <c r="E6" s="109"/>
      <c r="F6" s="109"/>
      <c r="G6" s="109"/>
      <c r="H6" s="109"/>
      <c r="I6" s="109"/>
      <c r="J6" s="109"/>
      <c r="K6" s="110"/>
      <c r="L6" s="109"/>
      <c r="M6" s="109"/>
      <c r="N6" s="109"/>
      <c r="O6" s="109"/>
      <c r="P6" s="110"/>
      <c r="Q6" s="109"/>
      <c r="R6" s="109"/>
      <c r="S6" s="109"/>
      <c r="T6" s="109"/>
      <c r="U6" s="109"/>
      <c r="V6" s="16"/>
      <c r="W6" s="34"/>
      <c r="AE6" s="28"/>
      <c r="AF6" s="49"/>
      <c r="AG6" s="49"/>
      <c r="AH6" s="49"/>
      <c r="AI6" s="49"/>
      <c r="AJ6" s="49"/>
      <c r="AK6" s="49"/>
      <c r="AL6" s="49"/>
    </row>
    <row r="7" spans="1:42" s="15" customFormat="1" ht="18" customHeight="1" x14ac:dyDescent="0.3">
      <c r="A7" s="173" t="s">
        <v>10</v>
      </c>
      <c r="B7" s="173"/>
      <c r="C7" s="113" t="s">
        <v>200</v>
      </c>
      <c r="D7" s="113"/>
      <c r="E7" s="113"/>
      <c r="H7" s="112"/>
      <c r="I7" s="112"/>
      <c r="J7" s="114" t="s">
        <v>37</v>
      </c>
      <c r="K7" s="113" t="s">
        <v>200</v>
      </c>
      <c r="L7" s="112"/>
      <c r="M7" s="112"/>
      <c r="N7" s="112"/>
      <c r="O7" s="112"/>
      <c r="P7" s="112"/>
      <c r="Q7" s="112"/>
      <c r="R7" s="112"/>
      <c r="S7" s="113"/>
      <c r="T7" s="113"/>
      <c r="U7" s="113"/>
      <c r="V7" s="29"/>
      <c r="W7" s="36"/>
      <c r="AE7" s="28"/>
      <c r="AF7" s="49"/>
      <c r="AG7" s="49"/>
      <c r="AH7" s="49"/>
      <c r="AI7" s="49"/>
      <c r="AJ7" s="49"/>
      <c r="AK7" s="49"/>
      <c r="AL7" s="49"/>
    </row>
    <row r="8" spans="1:42" ht="18" customHeight="1" thickBot="1" x14ac:dyDescent="0.25">
      <c r="A8" s="115" t="s">
        <v>11</v>
      </c>
      <c r="B8" s="115"/>
      <c r="C8" s="113" t="s">
        <v>200</v>
      </c>
      <c r="D8" s="116"/>
      <c r="E8" s="116"/>
      <c r="F8" s="116"/>
      <c r="G8" s="116"/>
      <c r="H8" s="116"/>
      <c r="I8" s="116"/>
      <c r="J8" s="116"/>
      <c r="K8" s="117"/>
      <c r="L8" s="116"/>
      <c r="M8" s="116"/>
      <c r="N8" s="116"/>
      <c r="O8" s="116"/>
      <c r="P8" s="117"/>
      <c r="Q8" s="116"/>
      <c r="R8" s="116"/>
      <c r="S8" s="116"/>
      <c r="T8" s="116"/>
      <c r="U8" s="116"/>
    </row>
    <row r="9" spans="1:42" s="6" customFormat="1" ht="31.5" customHeight="1" thickBot="1" x14ac:dyDescent="0.3">
      <c r="A9" s="153" t="s">
        <v>0</v>
      </c>
      <c r="B9" s="162" t="s">
        <v>12</v>
      </c>
      <c r="C9" s="164" t="s">
        <v>13</v>
      </c>
      <c r="D9" s="166" t="s">
        <v>14</v>
      </c>
      <c r="E9" s="171" t="s">
        <v>34</v>
      </c>
      <c r="F9" s="171"/>
      <c r="G9" s="171"/>
      <c r="H9" s="171"/>
      <c r="I9" s="171"/>
      <c r="J9" s="171"/>
      <c r="K9" s="171"/>
      <c r="L9" s="171"/>
      <c r="M9" s="171"/>
      <c r="N9" s="171"/>
      <c r="O9" s="171"/>
      <c r="P9" s="171"/>
      <c r="Q9" s="171"/>
      <c r="R9" s="171"/>
      <c r="S9" s="171"/>
      <c r="T9" s="171"/>
      <c r="U9" s="172"/>
      <c r="V9" s="62"/>
      <c r="W9" s="63"/>
      <c r="X9" s="63"/>
      <c r="Y9" s="61"/>
      <c r="Z9" s="20"/>
      <c r="AA9" s="20"/>
      <c r="AB9" s="144"/>
      <c r="AC9" s="152"/>
      <c r="AD9" s="152"/>
      <c r="AE9" s="152"/>
      <c r="AF9" s="144"/>
      <c r="AG9" s="144"/>
      <c r="AH9" s="144"/>
    </row>
    <row r="10" spans="1:42" s="6" customFormat="1" ht="32.25" customHeight="1" thickBot="1" x14ac:dyDescent="0.3">
      <c r="A10" s="154"/>
      <c r="B10" s="163"/>
      <c r="C10" s="165"/>
      <c r="D10" s="167"/>
      <c r="E10" s="168" t="s">
        <v>38</v>
      </c>
      <c r="F10" s="169"/>
      <c r="G10" s="169"/>
      <c r="H10" s="169"/>
      <c r="I10" s="170"/>
      <c r="J10" s="146" t="s">
        <v>39</v>
      </c>
      <c r="K10" s="147"/>
      <c r="L10" s="148"/>
      <c r="M10" s="159" t="s">
        <v>40</v>
      </c>
      <c r="N10" s="160"/>
      <c r="O10" s="160"/>
      <c r="P10" s="160"/>
      <c r="Q10" s="160"/>
      <c r="R10" s="161"/>
      <c r="S10" s="149" t="s">
        <v>47</v>
      </c>
      <c r="T10" s="150"/>
      <c r="U10" s="151"/>
      <c r="V10" s="51"/>
      <c r="W10" s="62"/>
      <c r="X10" s="62"/>
      <c r="Y10" s="56"/>
      <c r="Z10" s="20"/>
      <c r="AA10" s="20"/>
      <c r="AB10" s="20"/>
      <c r="AC10" s="145"/>
      <c r="AD10" s="145"/>
      <c r="AE10" s="145"/>
      <c r="AF10" s="145"/>
      <c r="AG10" s="145"/>
      <c r="AH10" s="145"/>
      <c r="AI10" s="145"/>
    </row>
    <row r="11" spans="1:42" s="20" customFormat="1" ht="53.25" customHeight="1" thickBot="1" x14ac:dyDescent="0.3">
      <c r="A11" s="155"/>
      <c r="B11" s="156" t="s">
        <v>183</v>
      </c>
      <c r="C11" s="157"/>
      <c r="D11" s="158"/>
      <c r="E11" s="92" t="s">
        <v>48</v>
      </c>
      <c r="F11" s="93" t="s">
        <v>49</v>
      </c>
      <c r="G11" s="94" t="s">
        <v>50</v>
      </c>
      <c r="H11" s="95" t="s">
        <v>51</v>
      </c>
      <c r="I11" s="96" t="s">
        <v>52</v>
      </c>
      <c r="J11" s="97" t="s">
        <v>48</v>
      </c>
      <c r="K11" s="98" t="s">
        <v>49</v>
      </c>
      <c r="L11" s="99" t="s">
        <v>50</v>
      </c>
      <c r="M11" s="100" t="s">
        <v>48</v>
      </c>
      <c r="N11" s="101" t="s">
        <v>49</v>
      </c>
      <c r="O11" s="102" t="s">
        <v>50</v>
      </c>
      <c r="P11" s="95" t="s">
        <v>51</v>
      </c>
      <c r="Q11" s="103" t="s">
        <v>52</v>
      </c>
      <c r="R11" s="104" t="s">
        <v>53</v>
      </c>
      <c r="S11" s="105" t="s">
        <v>48</v>
      </c>
      <c r="T11" s="106" t="s">
        <v>49</v>
      </c>
      <c r="U11" s="107" t="s">
        <v>50</v>
      </c>
      <c r="V11" s="53"/>
      <c r="W11" s="51"/>
      <c r="X11" s="75"/>
      <c r="Y11" s="52"/>
      <c r="Z11" s="51"/>
      <c r="AA11" s="56"/>
    </row>
    <row r="12" spans="1:42" s="20" customFormat="1" ht="20.100000000000001" customHeight="1" x14ac:dyDescent="0.2">
      <c r="A12" s="87">
        <v>1</v>
      </c>
      <c r="B12" s="88"/>
      <c r="C12" s="121"/>
      <c r="D12" s="90"/>
      <c r="E12" s="79"/>
      <c r="F12" s="124"/>
      <c r="G12" s="124"/>
      <c r="H12" s="124"/>
      <c r="I12" s="125"/>
      <c r="J12" s="79"/>
      <c r="K12" s="124"/>
      <c r="L12" s="125"/>
      <c r="M12" s="79"/>
      <c r="N12" s="124"/>
      <c r="O12" s="124"/>
      <c r="P12" s="124"/>
      <c r="Q12" s="124"/>
      <c r="R12" s="125"/>
      <c r="S12" s="128"/>
      <c r="T12" s="129"/>
      <c r="U12" s="130"/>
      <c r="V12" s="54"/>
      <c r="W12" s="54"/>
      <c r="X12" s="56"/>
      <c r="Y12" s="54"/>
      <c r="Z12" s="54"/>
      <c r="AA12" s="56"/>
      <c r="AB12" s="2"/>
      <c r="AC12" s="2"/>
      <c r="AD12" s="2"/>
    </row>
    <row r="13" spans="1:42" s="20" customFormat="1" ht="20.100000000000001" customHeight="1" x14ac:dyDescent="0.2">
      <c r="A13" s="78">
        <v>2</v>
      </c>
      <c r="B13" s="89"/>
      <c r="C13" s="122"/>
      <c r="D13" s="91"/>
      <c r="E13" s="80"/>
      <c r="F13" s="126"/>
      <c r="G13" s="126"/>
      <c r="H13" s="126"/>
      <c r="I13" s="127"/>
      <c r="J13" s="80"/>
      <c r="K13" s="126"/>
      <c r="L13" s="127"/>
      <c r="M13" s="80"/>
      <c r="N13" s="126"/>
      <c r="O13" s="126"/>
      <c r="P13" s="126"/>
      <c r="Q13" s="126"/>
      <c r="R13" s="127"/>
      <c r="S13" s="131"/>
      <c r="T13" s="11"/>
      <c r="U13" s="132"/>
      <c r="V13" s="55"/>
      <c r="W13" s="54"/>
      <c r="X13" s="56"/>
      <c r="Y13" s="54"/>
      <c r="Z13" s="54"/>
      <c r="AA13" s="56"/>
      <c r="AB13" s="2"/>
      <c r="AC13" s="2"/>
      <c r="AD13" s="2"/>
    </row>
    <row r="14" spans="1:42" ht="20.100000000000001" customHeight="1" x14ac:dyDescent="0.2">
      <c r="A14" s="78">
        <v>3</v>
      </c>
      <c r="B14" s="89"/>
      <c r="C14" s="122"/>
      <c r="D14" s="91"/>
      <c r="E14" s="80"/>
      <c r="F14" s="126"/>
      <c r="G14" s="126"/>
      <c r="H14" s="126"/>
      <c r="I14" s="127"/>
      <c r="J14" s="80"/>
      <c r="K14" s="126"/>
      <c r="L14" s="127"/>
      <c r="M14" s="80"/>
      <c r="N14" s="126"/>
      <c r="O14" s="126"/>
      <c r="P14" s="126"/>
      <c r="Q14" s="126"/>
      <c r="R14" s="127"/>
      <c r="S14" s="131"/>
      <c r="T14" s="11"/>
      <c r="U14" s="132"/>
      <c r="V14" s="55"/>
      <c r="W14" s="55"/>
      <c r="X14" s="56"/>
      <c r="Y14" s="55"/>
      <c r="Z14" s="55"/>
      <c r="AA14" s="56"/>
      <c r="AE14" s="2"/>
      <c r="AF14" s="2"/>
      <c r="AG14" s="2"/>
      <c r="AH14" s="2"/>
      <c r="AI14" s="2"/>
      <c r="AJ14" s="2"/>
      <c r="AK14" s="2"/>
      <c r="AL14" s="2"/>
    </row>
    <row r="15" spans="1:42" ht="20.100000000000001" customHeight="1" x14ac:dyDescent="0.2">
      <c r="A15" s="78">
        <v>4</v>
      </c>
      <c r="B15" s="89"/>
      <c r="C15" s="122"/>
      <c r="D15" s="91"/>
      <c r="E15" s="80"/>
      <c r="F15" s="126"/>
      <c r="G15" s="126"/>
      <c r="H15" s="126"/>
      <c r="I15" s="127"/>
      <c r="J15" s="80"/>
      <c r="K15" s="126"/>
      <c r="L15" s="127"/>
      <c r="M15" s="80"/>
      <c r="N15" s="126"/>
      <c r="O15" s="126"/>
      <c r="P15" s="126"/>
      <c r="Q15" s="126"/>
      <c r="R15" s="127"/>
      <c r="S15" s="131"/>
      <c r="T15" s="11"/>
      <c r="U15" s="132"/>
      <c r="V15" s="55"/>
      <c r="W15" s="55"/>
      <c r="X15" s="56"/>
      <c r="Y15" s="55"/>
      <c r="Z15" s="55"/>
      <c r="AA15" s="56"/>
      <c r="AE15" s="2"/>
      <c r="AF15" s="2"/>
      <c r="AG15" s="2"/>
      <c r="AH15" s="2"/>
      <c r="AI15" s="2"/>
      <c r="AJ15" s="2"/>
      <c r="AK15" s="2"/>
      <c r="AL15" s="2"/>
    </row>
    <row r="16" spans="1:42" ht="20.100000000000001" customHeight="1" x14ac:dyDescent="0.2">
      <c r="A16" s="78">
        <v>5</v>
      </c>
      <c r="B16" s="89"/>
      <c r="C16" s="122"/>
      <c r="D16" s="91"/>
      <c r="E16" s="80"/>
      <c r="F16" s="126"/>
      <c r="G16" s="126"/>
      <c r="H16" s="126"/>
      <c r="I16" s="127"/>
      <c r="J16" s="80"/>
      <c r="K16" s="126"/>
      <c r="L16" s="127"/>
      <c r="M16" s="80"/>
      <c r="N16" s="126"/>
      <c r="O16" s="126"/>
      <c r="P16" s="126"/>
      <c r="Q16" s="126"/>
      <c r="R16" s="127"/>
      <c r="S16" s="131"/>
      <c r="T16" s="11"/>
      <c r="U16" s="132"/>
      <c r="V16" s="55"/>
      <c r="W16" s="55"/>
      <c r="X16" s="56"/>
      <c r="Y16" s="55"/>
      <c r="Z16" s="55"/>
      <c r="AA16" s="56"/>
      <c r="AE16" s="2"/>
      <c r="AF16" s="2"/>
      <c r="AG16" s="2"/>
      <c r="AH16" s="2"/>
      <c r="AI16" s="2"/>
      <c r="AJ16" s="2"/>
      <c r="AK16" s="2"/>
      <c r="AL16" s="2"/>
    </row>
    <row r="17" spans="1:38" ht="20.100000000000001" customHeight="1" x14ac:dyDescent="0.2">
      <c r="A17" s="78">
        <v>6</v>
      </c>
      <c r="B17" s="89"/>
      <c r="C17" s="123"/>
      <c r="D17" s="91"/>
      <c r="E17" s="80"/>
      <c r="F17" s="126"/>
      <c r="G17" s="126"/>
      <c r="H17" s="126"/>
      <c r="I17" s="127"/>
      <c r="J17" s="80"/>
      <c r="K17" s="126"/>
      <c r="L17" s="127"/>
      <c r="M17" s="80"/>
      <c r="N17" s="126"/>
      <c r="O17" s="126"/>
      <c r="P17" s="126"/>
      <c r="Q17" s="126"/>
      <c r="R17" s="127"/>
      <c r="S17" s="131"/>
      <c r="T17" s="11"/>
      <c r="U17" s="132"/>
      <c r="V17" s="55"/>
      <c r="W17" s="55"/>
      <c r="X17" s="56"/>
      <c r="Y17" s="55"/>
      <c r="Z17" s="55"/>
      <c r="AA17" s="56"/>
      <c r="AE17" s="2"/>
      <c r="AF17" s="2"/>
      <c r="AG17" s="2"/>
      <c r="AH17" s="2"/>
      <c r="AI17" s="2"/>
      <c r="AJ17" s="2"/>
      <c r="AK17" s="2"/>
      <c r="AL17" s="2"/>
    </row>
    <row r="18" spans="1:38" ht="20.100000000000001" customHeight="1" x14ac:dyDescent="0.2">
      <c r="A18" s="78">
        <v>7</v>
      </c>
      <c r="B18" s="89"/>
      <c r="C18" s="122"/>
      <c r="D18" s="91"/>
      <c r="E18" s="80"/>
      <c r="F18" s="126"/>
      <c r="G18" s="126"/>
      <c r="H18" s="126"/>
      <c r="I18" s="127"/>
      <c r="J18" s="80"/>
      <c r="K18" s="126"/>
      <c r="L18" s="127"/>
      <c r="M18" s="80"/>
      <c r="N18" s="126"/>
      <c r="O18" s="126"/>
      <c r="P18" s="126"/>
      <c r="Q18" s="126"/>
      <c r="R18" s="127"/>
      <c r="S18" s="131"/>
      <c r="T18" s="11"/>
      <c r="U18" s="132"/>
      <c r="V18" s="55"/>
      <c r="W18" s="55"/>
      <c r="X18" s="56"/>
      <c r="Y18" s="55"/>
      <c r="Z18" s="55"/>
      <c r="AA18" s="56"/>
      <c r="AE18" s="2"/>
      <c r="AF18" s="2"/>
      <c r="AG18" s="2"/>
      <c r="AH18" s="2"/>
      <c r="AI18" s="2"/>
      <c r="AJ18" s="2"/>
      <c r="AK18" s="2"/>
      <c r="AL18" s="2"/>
    </row>
    <row r="19" spans="1:38" ht="20.100000000000001" customHeight="1" x14ac:dyDescent="0.2">
      <c r="A19" s="78">
        <v>8</v>
      </c>
      <c r="B19" s="89"/>
      <c r="C19" s="122"/>
      <c r="D19" s="91"/>
      <c r="E19" s="80"/>
      <c r="F19" s="126"/>
      <c r="G19" s="126"/>
      <c r="H19" s="126"/>
      <c r="I19" s="127"/>
      <c r="J19" s="80"/>
      <c r="K19" s="126"/>
      <c r="L19" s="127"/>
      <c r="M19" s="80"/>
      <c r="N19" s="126"/>
      <c r="O19" s="126"/>
      <c r="P19" s="126"/>
      <c r="Q19" s="126"/>
      <c r="R19" s="127"/>
      <c r="S19" s="131"/>
      <c r="T19" s="11"/>
      <c r="U19" s="132"/>
      <c r="V19" s="55"/>
      <c r="W19" s="55"/>
      <c r="X19" s="56"/>
      <c r="Y19" s="55"/>
      <c r="Z19" s="55"/>
      <c r="AA19" s="56"/>
      <c r="AE19" s="2"/>
      <c r="AF19" s="2"/>
      <c r="AG19" s="2"/>
      <c r="AH19" s="2"/>
      <c r="AI19" s="2"/>
      <c r="AJ19" s="2"/>
      <c r="AK19" s="2"/>
      <c r="AL19" s="2"/>
    </row>
    <row r="20" spans="1:38" ht="20.100000000000001" customHeight="1" x14ac:dyDescent="0.2">
      <c r="A20" s="78">
        <v>9</v>
      </c>
      <c r="B20" s="89"/>
      <c r="C20" s="122"/>
      <c r="D20" s="91"/>
      <c r="E20" s="80"/>
      <c r="F20" s="126"/>
      <c r="G20" s="126"/>
      <c r="H20" s="126"/>
      <c r="I20" s="127"/>
      <c r="J20" s="80"/>
      <c r="K20" s="126"/>
      <c r="L20" s="127"/>
      <c r="M20" s="80"/>
      <c r="N20" s="126"/>
      <c r="O20" s="126"/>
      <c r="P20" s="126"/>
      <c r="Q20" s="126"/>
      <c r="R20" s="127"/>
      <c r="S20" s="131"/>
      <c r="T20" s="11"/>
      <c r="U20" s="132"/>
      <c r="V20" s="55"/>
      <c r="W20" s="55"/>
      <c r="X20" s="56"/>
      <c r="Y20" s="55"/>
      <c r="Z20" s="55"/>
      <c r="AA20" s="56"/>
      <c r="AE20" s="2"/>
      <c r="AF20" s="2"/>
      <c r="AG20" s="2"/>
      <c r="AH20" s="2"/>
      <c r="AI20" s="2"/>
      <c r="AJ20" s="2"/>
      <c r="AK20" s="2"/>
      <c r="AL20" s="2"/>
    </row>
    <row r="21" spans="1:38" ht="20.100000000000001" customHeight="1" x14ac:dyDescent="0.2">
      <c r="A21" s="78">
        <v>10</v>
      </c>
      <c r="B21" s="89"/>
      <c r="C21" s="122"/>
      <c r="D21" s="91"/>
      <c r="E21" s="80"/>
      <c r="F21" s="126"/>
      <c r="G21" s="126"/>
      <c r="H21" s="126"/>
      <c r="I21" s="127"/>
      <c r="J21" s="80"/>
      <c r="K21" s="126"/>
      <c r="L21" s="127"/>
      <c r="M21" s="80"/>
      <c r="N21" s="126"/>
      <c r="O21" s="126"/>
      <c r="P21" s="126"/>
      <c r="Q21" s="126"/>
      <c r="R21" s="127"/>
      <c r="S21" s="131"/>
      <c r="T21" s="11"/>
      <c r="U21" s="132"/>
      <c r="V21" s="55"/>
      <c r="W21" s="55"/>
      <c r="X21" s="56"/>
      <c r="Y21" s="55"/>
      <c r="Z21" s="55"/>
      <c r="AA21" s="56"/>
      <c r="AE21" s="2"/>
      <c r="AF21" s="2"/>
      <c r="AG21" s="2"/>
      <c r="AH21" s="2"/>
      <c r="AI21" s="2"/>
      <c r="AJ21" s="2"/>
      <c r="AK21" s="2"/>
      <c r="AL21" s="2"/>
    </row>
    <row r="22" spans="1:38" ht="20.100000000000001" customHeight="1" x14ac:dyDescent="0.2">
      <c r="A22" s="78">
        <v>11</v>
      </c>
      <c r="B22" s="89"/>
      <c r="C22" s="122"/>
      <c r="D22" s="91"/>
      <c r="E22" s="80"/>
      <c r="F22" s="126"/>
      <c r="G22" s="126"/>
      <c r="H22" s="126"/>
      <c r="I22" s="127"/>
      <c r="J22" s="80"/>
      <c r="K22" s="126"/>
      <c r="L22" s="127"/>
      <c r="M22" s="80"/>
      <c r="N22" s="126"/>
      <c r="O22" s="126"/>
      <c r="P22" s="126"/>
      <c r="Q22" s="126"/>
      <c r="R22" s="127"/>
      <c r="S22" s="131"/>
      <c r="T22" s="11"/>
      <c r="U22" s="132"/>
      <c r="V22" s="55"/>
      <c r="W22" s="55"/>
      <c r="X22" s="56"/>
      <c r="Y22" s="55"/>
      <c r="Z22" s="55"/>
      <c r="AA22" s="56"/>
      <c r="AE22" s="2"/>
      <c r="AF22" s="2"/>
      <c r="AG22" s="2"/>
      <c r="AH22" s="2"/>
      <c r="AI22" s="2"/>
      <c r="AJ22" s="2"/>
      <c r="AK22" s="2"/>
      <c r="AL22" s="2"/>
    </row>
    <row r="23" spans="1:38" ht="20.100000000000001" customHeight="1" x14ac:dyDescent="0.2">
      <c r="A23" s="78">
        <v>12</v>
      </c>
      <c r="B23" s="89"/>
      <c r="C23" s="122"/>
      <c r="D23" s="91"/>
      <c r="E23" s="80"/>
      <c r="F23" s="126"/>
      <c r="G23" s="126"/>
      <c r="H23" s="126"/>
      <c r="I23" s="127"/>
      <c r="J23" s="80"/>
      <c r="K23" s="126"/>
      <c r="L23" s="127"/>
      <c r="M23" s="80"/>
      <c r="N23" s="126"/>
      <c r="O23" s="126"/>
      <c r="P23" s="126"/>
      <c r="Q23" s="126"/>
      <c r="R23" s="127"/>
      <c r="S23" s="131"/>
      <c r="T23" s="11"/>
      <c r="U23" s="132"/>
      <c r="V23" s="55"/>
      <c r="W23" s="55"/>
      <c r="X23" s="56"/>
      <c r="Y23" s="55"/>
      <c r="Z23" s="55"/>
      <c r="AA23" s="56"/>
      <c r="AE23" s="2"/>
      <c r="AF23" s="2"/>
      <c r="AG23" s="2"/>
      <c r="AH23" s="2"/>
      <c r="AI23" s="2"/>
      <c r="AJ23" s="2"/>
      <c r="AK23" s="2"/>
      <c r="AL23" s="2"/>
    </row>
    <row r="24" spans="1:38" ht="20.100000000000001" customHeight="1" x14ac:dyDescent="0.2">
      <c r="A24" s="78">
        <v>13</v>
      </c>
      <c r="B24" s="89"/>
      <c r="C24" s="122"/>
      <c r="D24" s="91"/>
      <c r="E24" s="80"/>
      <c r="F24" s="126"/>
      <c r="G24" s="126"/>
      <c r="H24" s="126"/>
      <c r="I24" s="127"/>
      <c r="J24" s="80"/>
      <c r="K24" s="126"/>
      <c r="L24" s="127"/>
      <c r="M24" s="80"/>
      <c r="N24" s="126"/>
      <c r="O24" s="126"/>
      <c r="P24" s="126"/>
      <c r="Q24" s="126"/>
      <c r="R24" s="127"/>
      <c r="S24" s="131"/>
      <c r="T24" s="11"/>
      <c r="U24" s="132"/>
      <c r="V24" s="55"/>
      <c r="W24" s="55"/>
      <c r="X24" s="56"/>
      <c r="Y24" s="55"/>
      <c r="Z24" s="55"/>
      <c r="AA24" s="56"/>
      <c r="AE24" s="2"/>
      <c r="AF24" s="2"/>
      <c r="AG24" s="2"/>
      <c r="AH24" s="2"/>
      <c r="AI24" s="2"/>
      <c r="AJ24" s="2"/>
      <c r="AK24" s="2"/>
      <c r="AL24" s="2"/>
    </row>
    <row r="25" spans="1:38" ht="20.100000000000001" customHeight="1" x14ac:dyDescent="0.2">
      <c r="A25" s="78">
        <v>14</v>
      </c>
      <c r="B25" s="89"/>
      <c r="C25" s="122"/>
      <c r="D25" s="91"/>
      <c r="E25" s="80"/>
      <c r="F25" s="126"/>
      <c r="G25" s="126"/>
      <c r="H25" s="126"/>
      <c r="I25" s="127"/>
      <c r="J25" s="80"/>
      <c r="K25" s="126"/>
      <c r="L25" s="127"/>
      <c r="M25" s="80"/>
      <c r="N25" s="126"/>
      <c r="O25" s="126"/>
      <c r="P25" s="126"/>
      <c r="Q25" s="126"/>
      <c r="R25" s="127"/>
      <c r="S25" s="131"/>
      <c r="T25" s="11"/>
      <c r="U25" s="132"/>
      <c r="V25" s="55"/>
      <c r="W25" s="55"/>
      <c r="X25" s="56"/>
      <c r="Y25" s="55"/>
      <c r="Z25" s="55"/>
      <c r="AA25" s="56"/>
      <c r="AE25" s="2"/>
      <c r="AF25" s="2"/>
      <c r="AG25" s="2"/>
      <c r="AH25" s="2"/>
      <c r="AI25" s="2"/>
      <c r="AJ25" s="2"/>
      <c r="AK25" s="2"/>
      <c r="AL25" s="2"/>
    </row>
    <row r="26" spans="1:38" ht="20.100000000000001" customHeight="1" x14ac:dyDescent="0.2">
      <c r="A26" s="78">
        <v>15</v>
      </c>
      <c r="B26" s="89"/>
      <c r="C26" s="122"/>
      <c r="D26" s="91"/>
      <c r="E26" s="80"/>
      <c r="F26" s="126"/>
      <c r="G26" s="126"/>
      <c r="H26" s="126"/>
      <c r="I26" s="127"/>
      <c r="J26" s="80"/>
      <c r="K26" s="126"/>
      <c r="L26" s="127"/>
      <c r="M26" s="80"/>
      <c r="N26" s="126"/>
      <c r="O26" s="126"/>
      <c r="P26" s="126"/>
      <c r="Q26" s="126"/>
      <c r="R26" s="127"/>
      <c r="S26" s="131"/>
      <c r="T26" s="11"/>
      <c r="U26" s="132"/>
      <c r="V26" s="55"/>
      <c r="W26" s="55"/>
      <c r="X26" s="56"/>
      <c r="Y26" s="55"/>
      <c r="Z26" s="55"/>
      <c r="AA26" s="56"/>
      <c r="AE26" s="2"/>
      <c r="AF26" s="2"/>
      <c r="AG26" s="2"/>
      <c r="AH26" s="2"/>
      <c r="AI26" s="2"/>
      <c r="AJ26" s="2"/>
      <c r="AK26" s="2"/>
      <c r="AL26" s="2"/>
    </row>
    <row r="27" spans="1:38" ht="20.100000000000001" customHeight="1" x14ac:dyDescent="0.2">
      <c r="A27" s="78">
        <v>16</v>
      </c>
      <c r="B27" s="89"/>
      <c r="C27" s="122"/>
      <c r="D27" s="91"/>
      <c r="E27" s="80"/>
      <c r="F27" s="126"/>
      <c r="G27" s="126"/>
      <c r="H27" s="126"/>
      <c r="I27" s="127"/>
      <c r="J27" s="80"/>
      <c r="K27" s="126"/>
      <c r="L27" s="127"/>
      <c r="M27" s="80"/>
      <c r="N27" s="126"/>
      <c r="O27" s="126"/>
      <c r="P27" s="126"/>
      <c r="Q27" s="126"/>
      <c r="R27" s="127"/>
      <c r="S27" s="131"/>
      <c r="T27" s="11"/>
      <c r="U27" s="132"/>
      <c r="V27" s="55"/>
      <c r="W27" s="55"/>
      <c r="X27" s="56"/>
      <c r="Y27" s="55"/>
      <c r="Z27" s="55"/>
      <c r="AA27" s="56"/>
      <c r="AE27" s="2"/>
      <c r="AF27" s="2"/>
      <c r="AG27" s="2"/>
      <c r="AH27" s="2"/>
      <c r="AI27" s="2"/>
      <c r="AJ27" s="2"/>
      <c r="AK27" s="2"/>
      <c r="AL27" s="2"/>
    </row>
    <row r="28" spans="1:38" ht="20.100000000000001" customHeight="1" x14ac:dyDescent="0.2">
      <c r="A28" s="78">
        <v>17</v>
      </c>
      <c r="B28" s="89"/>
      <c r="C28" s="122"/>
      <c r="D28" s="91"/>
      <c r="E28" s="80"/>
      <c r="F28" s="126"/>
      <c r="G28" s="126"/>
      <c r="H28" s="126"/>
      <c r="I28" s="127"/>
      <c r="J28" s="80"/>
      <c r="K28" s="126"/>
      <c r="L28" s="127"/>
      <c r="M28" s="80"/>
      <c r="N28" s="126"/>
      <c r="O28" s="126"/>
      <c r="P28" s="126"/>
      <c r="Q28" s="126"/>
      <c r="R28" s="127"/>
      <c r="S28" s="131"/>
      <c r="T28" s="11"/>
      <c r="U28" s="132"/>
      <c r="V28" s="55"/>
      <c r="W28" s="55"/>
      <c r="X28" s="56"/>
      <c r="Y28" s="55"/>
      <c r="Z28" s="55"/>
      <c r="AA28" s="56"/>
      <c r="AE28" s="2"/>
      <c r="AF28" s="2"/>
      <c r="AG28" s="2"/>
      <c r="AH28" s="2"/>
      <c r="AI28" s="2"/>
      <c r="AJ28" s="2"/>
      <c r="AK28" s="2"/>
      <c r="AL28" s="2"/>
    </row>
    <row r="29" spans="1:38" ht="20.100000000000001" customHeight="1" x14ac:dyDescent="0.2">
      <c r="A29" s="78">
        <v>18</v>
      </c>
      <c r="B29" s="89"/>
      <c r="C29" s="122"/>
      <c r="D29" s="91"/>
      <c r="E29" s="80"/>
      <c r="F29" s="126"/>
      <c r="G29" s="126"/>
      <c r="H29" s="126"/>
      <c r="I29" s="127"/>
      <c r="J29" s="80"/>
      <c r="K29" s="126"/>
      <c r="L29" s="127"/>
      <c r="M29" s="80"/>
      <c r="N29" s="126"/>
      <c r="O29" s="126"/>
      <c r="P29" s="126"/>
      <c r="Q29" s="126"/>
      <c r="R29" s="127"/>
      <c r="S29" s="131"/>
      <c r="T29" s="11"/>
      <c r="U29" s="132"/>
      <c r="V29" s="55"/>
      <c r="W29" s="55"/>
      <c r="X29" s="56"/>
      <c r="Y29" s="55"/>
      <c r="Z29" s="55"/>
      <c r="AA29" s="56"/>
      <c r="AE29" s="2"/>
      <c r="AF29" s="2"/>
      <c r="AG29" s="2"/>
      <c r="AH29" s="2"/>
      <c r="AI29" s="2"/>
      <c r="AJ29" s="2"/>
      <c r="AK29" s="2"/>
      <c r="AL29" s="2"/>
    </row>
    <row r="30" spans="1:38" ht="20.100000000000001" customHeight="1" x14ac:dyDescent="0.2">
      <c r="A30" s="78">
        <v>19</v>
      </c>
      <c r="B30" s="89"/>
      <c r="C30" s="122"/>
      <c r="D30" s="91"/>
      <c r="E30" s="80"/>
      <c r="F30" s="126"/>
      <c r="G30" s="126"/>
      <c r="H30" s="126"/>
      <c r="I30" s="127"/>
      <c r="J30" s="80"/>
      <c r="K30" s="126"/>
      <c r="L30" s="127"/>
      <c r="M30" s="80"/>
      <c r="N30" s="126"/>
      <c r="O30" s="126"/>
      <c r="P30" s="126"/>
      <c r="Q30" s="126"/>
      <c r="R30" s="127"/>
      <c r="S30" s="131"/>
      <c r="T30" s="11"/>
      <c r="U30" s="132"/>
      <c r="V30" s="55"/>
      <c r="W30" s="55"/>
      <c r="X30" s="56"/>
      <c r="Y30" s="55"/>
      <c r="Z30" s="55"/>
      <c r="AA30" s="56"/>
      <c r="AE30" s="2"/>
      <c r="AF30" s="2"/>
      <c r="AG30" s="2"/>
      <c r="AH30" s="2"/>
      <c r="AI30" s="2"/>
      <c r="AJ30" s="2"/>
      <c r="AK30" s="2"/>
      <c r="AL30" s="2"/>
    </row>
    <row r="31" spans="1:38" ht="20.100000000000001" customHeight="1" x14ac:dyDescent="0.2">
      <c r="A31" s="78">
        <v>20</v>
      </c>
      <c r="B31" s="89"/>
      <c r="C31" s="122"/>
      <c r="D31" s="91"/>
      <c r="E31" s="80"/>
      <c r="F31" s="126"/>
      <c r="G31" s="126"/>
      <c r="H31" s="126"/>
      <c r="I31" s="127"/>
      <c r="J31" s="80"/>
      <c r="K31" s="126"/>
      <c r="L31" s="127"/>
      <c r="M31" s="80"/>
      <c r="N31" s="126"/>
      <c r="O31" s="126"/>
      <c r="P31" s="126"/>
      <c r="Q31" s="126"/>
      <c r="R31" s="127"/>
      <c r="S31" s="131"/>
      <c r="T31" s="11"/>
      <c r="U31" s="132"/>
      <c r="V31" s="55"/>
      <c r="W31" s="55"/>
      <c r="X31" s="56"/>
      <c r="Y31" s="55"/>
      <c r="Z31" s="55"/>
      <c r="AA31" s="56"/>
      <c r="AE31" s="2"/>
      <c r="AF31" s="2"/>
      <c r="AG31" s="2"/>
      <c r="AH31" s="2"/>
      <c r="AI31" s="2"/>
      <c r="AJ31" s="2"/>
      <c r="AK31" s="2"/>
      <c r="AL31" s="2"/>
    </row>
    <row r="32" spans="1:38" ht="20.100000000000001" customHeight="1" x14ac:dyDescent="0.2">
      <c r="A32" s="78">
        <v>21</v>
      </c>
      <c r="B32" s="89"/>
      <c r="C32" s="122"/>
      <c r="D32" s="91"/>
      <c r="E32" s="80"/>
      <c r="F32" s="126"/>
      <c r="G32" s="126"/>
      <c r="H32" s="126"/>
      <c r="I32" s="127"/>
      <c r="J32" s="80"/>
      <c r="K32" s="126"/>
      <c r="L32" s="127"/>
      <c r="M32" s="80"/>
      <c r="N32" s="126"/>
      <c r="O32" s="126"/>
      <c r="P32" s="126"/>
      <c r="Q32" s="126"/>
      <c r="R32" s="127"/>
      <c r="S32" s="131"/>
      <c r="T32" s="11"/>
      <c r="U32" s="132"/>
      <c r="V32" s="55"/>
      <c r="W32" s="55"/>
      <c r="X32" s="56"/>
      <c r="Y32" s="55"/>
      <c r="Z32" s="55"/>
      <c r="AA32" s="56"/>
      <c r="AE32" s="2"/>
      <c r="AF32" s="2"/>
      <c r="AG32" s="2"/>
      <c r="AH32" s="2"/>
      <c r="AI32" s="2"/>
      <c r="AJ32" s="2"/>
      <c r="AK32" s="2"/>
      <c r="AL32" s="2"/>
    </row>
    <row r="33" spans="1:38" ht="20.100000000000001" customHeight="1" x14ac:dyDescent="0.2">
      <c r="A33" s="78">
        <v>22</v>
      </c>
      <c r="B33" s="89"/>
      <c r="C33" s="122"/>
      <c r="D33" s="91"/>
      <c r="E33" s="80"/>
      <c r="F33" s="126"/>
      <c r="G33" s="126"/>
      <c r="H33" s="126"/>
      <c r="I33" s="127"/>
      <c r="J33" s="80"/>
      <c r="K33" s="126"/>
      <c r="L33" s="127"/>
      <c r="M33" s="80"/>
      <c r="N33" s="126"/>
      <c r="O33" s="126"/>
      <c r="P33" s="126"/>
      <c r="Q33" s="126"/>
      <c r="R33" s="127"/>
      <c r="S33" s="131"/>
      <c r="T33" s="11"/>
      <c r="U33" s="132"/>
      <c r="V33" s="55"/>
      <c r="W33" s="55"/>
      <c r="X33" s="56"/>
      <c r="Y33" s="55"/>
      <c r="Z33" s="55"/>
      <c r="AA33" s="56"/>
      <c r="AE33" s="2"/>
      <c r="AF33" s="2"/>
      <c r="AG33" s="2"/>
      <c r="AH33" s="2"/>
      <c r="AI33" s="2"/>
      <c r="AJ33" s="2"/>
      <c r="AK33" s="2"/>
      <c r="AL33" s="2"/>
    </row>
    <row r="34" spans="1:38" ht="20.100000000000001" customHeight="1" x14ac:dyDescent="0.2">
      <c r="A34" s="78">
        <v>23</v>
      </c>
      <c r="B34" s="89"/>
      <c r="C34" s="122"/>
      <c r="D34" s="91"/>
      <c r="E34" s="80"/>
      <c r="F34" s="126"/>
      <c r="G34" s="126"/>
      <c r="H34" s="126"/>
      <c r="I34" s="127"/>
      <c r="J34" s="80"/>
      <c r="K34" s="126"/>
      <c r="L34" s="127"/>
      <c r="M34" s="80"/>
      <c r="N34" s="126"/>
      <c r="O34" s="126"/>
      <c r="P34" s="126"/>
      <c r="Q34" s="126"/>
      <c r="R34" s="127"/>
      <c r="S34" s="131"/>
      <c r="T34" s="11"/>
      <c r="U34" s="132"/>
      <c r="V34" s="55"/>
      <c r="W34" s="55"/>
      <c r="X34" s="56"/>
      <c r="Y34" s="55"/>
      <c r="Z34" s="55"/>
      <c r="AA34" s="56"/>
      <c r="AE34" s="2"/>
      <c r="AF34" s="2"/>
      <c r="AG34" s="2"/>
      <c r="AH34" s="2"/>
      <c r="AI34" s="2"/>
      <c r="AJ34" s="2"/>
      <c r="AK34" s="2"/>
      <c r="AL34" s="2"/>
    </row>
    <row r="35" spans="1:38" ht="20.100000000000001" customHeight="1" x14ac:dyDescent="0.2">
      <c r="A35" s="78">
        <v>24</v>
      </c>
      <c r="B35" s="89"/>
      <c r="C35" s="122"/>
      <c r="D35" s="91"/>
      <c r="E35" s="80"/>
      <c r="F35" s="126"/>
      <c r="G35" s="126"/>
      <c r="H35" s="126"/>
      <c r="I35" s="127"/>
      <c r="J35" s="80"/>
      <c r="K35" s="126"/>
      <c r="L35" s="127"/>
      <c r="M35" s="80"/>
      <c r="N35" s="126"/>
      <c r="O35" s="126"/>
      <c r="P35" s="126"/>
      <c r="Q35" s="126"/>
      <c r="R35" s="127"/>
      <c r="S35" s="131"/>
      <c r="T35" s="11"/>
      <c r="U35" s="132"/>
      <c r="V35" s="55"/>
      <c r="W35" s="55"/>
      <c r="X35" s="56"/>
      <c r="Y35" s="55"/>
      <c r="Z35" s="55"/>
      <c r="AA35" s="56"/>
      <c r="AE35" s="2"/>
      <c r="AF35" s="2"/>
      <c r="AG35" s="2"/>
      <c r="AH35" s="2"/>
      <c r="AI35" s="2"/>
      <c r="AJ35" s="2"/>
      <c r="AK35" s="2"/>
      <c r="AL35" s="2"/>
    </row>
    <row r="36" spans="1:38" ht="20.100000000000001" customHeight="1" x14ac:dyDescent="0.2">
      <c r="A36" s="78">
        <v>25</v>
      </c>
      <c r="B36" s="89"/>
      <c r="C36" s="122"/>
      <c r="D36" s="91"/>
      <c r="E36" s="80"/>
      <c r="F36" s="126"/>
      <c r="G36" s="126"/>
      <c r="H36" s="126"/>
      <c r="I36" s="127"/>
      <c r="J36" s="80"/>
      <c r="K36" s="126"/>
      <c r="L36" s="127"/>
      <c r="M36" s="80"/>
      <c r="N36" s="126"/>
      <c r="O36" s="126"/>
      <c r="P36" s="126"/>
      <c r="Q36" s="126"/>
      <c r="R36" s="127"/>
      <c r="S36" s="131"/>
      <c r="T36" s="11"/>
      <c r="U36" s="132"/>
      <c r="V36" s="55"/>
      <c r="W36" s="55"/>
      <c r="X36" s="56"/>
      <c r="Y36" s="55"/>
      <c r="Z36" s="55"/>
      <c r="AA36" s="56"/>
      <c r="AE36" s="2"/>
      <c r="AF36" s="2"/>
      <c r="AG36" s="2"/>
      <c r="AH36" s="2"/>
      <c r="AI36" s="2"/>
      <c r="AJ36" s="2"/>
      <c r="AK36" s="2"/>
      <c r="AL36" s="2"/>
    </row>
    <row r="37" spans="1:38" ht="20.100000000000001" customHeight="1" x14ac:dyDescent="0.2">
      <c r="A37" s="78">
        <v>26</v>
      </c>
      <c r="B37" s="89"/>
      <c r="C37" s="122"/>
      <c r="D37" s="91"/>
      <c r="E37" s="80"/>
      <c r="F37" s="126"/>
      <c r="G37" s="126"/>
      <c r="H37" s="126"/>
      <c r="I37" s="127"/>
      <c r="J37" s="80"/>
      <c r="K37" s="126"/>
      <c r="L37" s="127"/>
      <c r="M37" s="80"/>
      <c r="N37" s="126"/>
      <c r="O37" s="126"/>
      <c r="P37" s="126"/>
      <c r="Q37" s="126"/>
      <c r="R37" s="127"/>
      <c r="S37" s="131"/>
      <c r="T37" s="11"/>
      <c r="U37" s="132"/>
      <c r="V37" s="55"/>
      <c r="W37" s="55"/>
      <c r="X37" s="56"/>
      <c r="Y37" s="55"/>
      <c r="Z37" s="55"/>
      <c r="AA37" s="56"/>
      <c r="AE37" s="2"/>
      <c r="AF37" s="2"/>
      <c r="AG37" s="2"/>
      <c r="AH37" s="2"/>
      <c r="AI37" s="2"/>
      <c r="AJ37" s="2"/>
      <c r="AK37" s="2"/>
      <c r="AL37" s="2"/>
    </row>
    <row r="38" spans="1:38" ht="20.100000000000001" customHeight="1" x14ac:dyDescent="0.2">
      <c r="A38" s="78">
        <v>27</v>
      </c>
      <c r="B38" s="89"/>
      <c r="C38" s="122"/>
      <c r="D38" s="91"/>
      <c r="E38" s="80"/>
      <c r="F38" s="126"/>
      <c r="G38" s="126"/>
      <c r="H38" s="126"/>
      <c r="I38" s="127"/>
      <c r="J38" s="80"/>
      <c r="K38" s="126"/>
      <c r="L38" s="127"/>
      <c r="M38" s="80"/>
      <c r="N38" s="126"/>
      <c r="O38" s="126"/>
      <c r="P38" s="126"/>
      <c r="Q38" s="126"/>
      <c r="R38" s="127"/>
      <c r="S38" s="131"/>
      <c r="T38" s="11"/>
      <c r="U38" s="132"/>
      <c r="V38" s="55"/>
      <c r="W38" s="55"/>
      <c r="X38" s="56"/>
      <c r="Y38" s="55"/>
      <c r="Z38" s="55"/>
      <c r="AA38" s="56"/>
      <c r="AE38" s="2"/>
      <c r="AF38" s="2"/>
      <c r="AG38" s="2"/>
      <c r="AH38" s="2"/>
      <c r="AI38" s="2"/>
      <c r="AJ38" s="2"/>
      <c r="AK38" s="2"/>
      <c r="AL38" s="2"/>
    </row>
    <row r="39" spans="1:38" ht="20.100000000000001" customHeight="1" x14ac:dyDescent="0.2">
      <c r="A39" s="78">
        <v>28</v>
      </c>
      <c r="B39" s="89"/>
      <c r="C39" s="122"/>
      <c r="D39" s="91"/>
      <c r="E39" s="80"/>
      <c r="F39" s="126"/>
      <c r="G39" s="126"/>
      <c r="H39" s="126"/>
      <c r="I39" s="127"/>
      <c r="J39" s="80"/>
      <c r="K39" s="126"/>
      <c r="L39" s="127"/>
      <c r="M39" s="80"/>
      <c r="N39" s="126"/>
      <c r="O39" s="126"/>
      <c r="P39" s="126"/>
      <c r="Q39" s="126"/>
      <c r="R39" s="127"/>
      <c r="S39" s="131"/>
      <c r="T39" s="11"/>
      <c r="U39" s="132"/>
      <c r="V39" s="55"/>
      <c r="W39" s="55"/>
      <c r="X39" s="56"/>
      <c r="Y39" s="55"/>
      <c r="Z39" s="55"/>
      <c r="AA39" s="56"/>
      <c r="AE39" s="2"/>
      <c r="AF39" s="2"/>
      <c r="AG39" s="2"/>
      <c r="AH39" s="2"/>
      <c r="AI39" s="2"/>
      <c r="AJ39" s="2"/>
      <c r="AK39" s="2"/>
      <c r="AL39" s="2"/>
    </row>
    <row r="40" spans="1:38" ht="20.100000000000001" customHeight="1" x14ac:dyDescent="0.2">
      <c r="A40" s="78">
        <v>29</v>
      </c>
      <c r="B40" s="89"/>
      <c r="C40" s="122"/>
      <c r="D40" s="91"/>
      <c r="E40" s="80"/>
      <c r="F40" s="126"/>
      <c r="G40" s="126"/>
      <c r="H40" s="126"/>
      <c r="I40" s="127"/>
      <c r="J40" s="80"/>
      <c r="K40" s="126"/>
      <c r="L40" s="127"/>
      <c r="M40" s="80"/>
      <c r="N40" s="126"/>
      <c r="O40" s="126"/>
      <c r="P40" s="126"/>
      <c r="Q40" s="126"/>
      <c r="R40" s="127"/>
      <c r="S40" s="131"/>
      <c r="T40" s="11"/>
      <c r="U40" s="132"/>
      <c r="V40" s="55"/>
      <c r="W40" s="55"/>
      <c r="X40" s="56"/>
      <c r="Y40" s="55"/>
      <c r="Z40" s="55"/>
      <c r="AA40" s="56"/>
      <c r="AE40" s="2"/>
      <c r="AF40" s="2"/>
      <c r="AG40" s="2"/>
      <c r="AH40" s="2"/>
      <c r="AI40" s="2"/>
      <c r="AJ40" s="2"/>
      <c r="AK40" s="2"/>
      <c r="AL40" s="2"/>
    </row>
    <row r="41" spans="1:38" ht="20.100000000000001" customHeight="1" x14ac:dyDescent="0.2">
      <c r="A41" s="78">
        <v>30</v>
      </c>
      <c r="B41" s="89"/>
      <c r="C41" s="122"/>
      <c r="D41" s="91"/>
      <c r="E41" s="80"/>
      <c r="F41" s="126"/>
      <c r="G41" s="126"/>
      <c r="H41" s="126"/>
      <c r="I41" s="127"/>
      <c r="J41" s="80"/>
      <c r="K41" s="126"/>
      <c r="L41" s="127"/>
      <c r="M41" s="80"/>
      <c r="N41" s="126"/>
      <c r="O41" s="126"/>
      <c r="P41" s="126"/>
      <c r="Q41" s="126"/>
      <c r="R41" s="127"/>
      <c r="S41" s="131"/>
      <c r="T41" s="11"/>
      <c r="U41" s="132"/>
      <c r="V41" s="55"/>
      <c r="W41" s="55"/>
      <c r="X41" s="56"/>
      <c r="Y41" s="55"/>
      <c r="Z41" s="55"/>
      <c r="AA41" s="56"/>
      <c r="AE41" s="2"/>
      <c r="AF41" s="2"/>
      <c r="AG41" s="2"/>
      <c r="AH41" s="2"/>
      <c r="AI41" s="2"/>
      <c r="AJ41" s="2"/>
      <c r="AK41" s="2"/>
      <c r="AL41" s="2"/>
    </row>
    <row r="42" spans="1:38" ht="20.100000000000001" customHeight="1" x14ac:dyDescent="0.2">
      <c r="A42" s="78">
        <v>31</v>
      </c>
      <c r="B42" s="89"/>
      <c r="C42" s="122"/>
      <c r="D42" s="91"/>
      <c r="E42" s="80"/>
      <c r="F42" s="126"/>
      <c r="G42" s="126"/>
      <c r="H42" s="126"/>
      <c r="I42" s="127"/>
      <c r="J42" s="80"/>
      <c r="K42" s="126"/>
      <c r="L42" s="127"/>
      <c r="M42" s="80"/>
      <c r="N42" s="126"/>
      <c r="O42" s="126"/>
      <c r="P42" s="126"/>
      <c r="Q42" s="126"/>
      <c r="R42" s="127"/>
      <c r="S42" s="131"/>
      <c r="T42" s="11"/>
      <c r="U42" s="132"/>
      <c r="V42" s="55"/>
      <c r="W42" s="55"/>
      <c r="X42" s="56"/>
      <c r="Y42" s="55"/>
      <c r="Z42" s="55"/>
      <c r="AA42" s="56"/>
      <c r="AE42" s="2"/>
      <c r="AF42" s="2"/>
      <c r="AG42" s="2"/>
      <c r="AH42" s="2"/>
      <c r="AI42" s="2"/>
      <c r="AJ42" s="2"/>
      <c r="AK42" s="2"/>
      <c r="AL42" s="2"/>
    </row>
    <row r="43" spans="1:38" ht="20.100000000000001" customHeight="1" x14ac:dyDescent="0.2">
      <c r="A43" s="78">
        <v>32</v>
      </c>
      <c r="B43" s="89"/>
      <c r="C43" s="122"/>
      <c r="D43" s="91"/>
      <c r="E43" s="80"/>
      <c r="F43" s="126"/>
      <c r="G43" s="126"/>
      <c r="H43" s="126"/>
      <c r="I43" s="127"/>
      <c r="J43" s="80"/>
      <c r="K43" s="126"/>
      <c r="L43" s="127"/>
      <c r="M43" s="80"/>
      <c r="N43" s="126"/>
      <c r="O43" s="126"/>
      <c r="P43" s="126"/>
      <c r="Q43" s="126"/>
      <c r="R43" s="127"/>
      <c r="S43" s="131"/>
      <c r="T43" s="11"/>
      <c r="U43" s="132"/>
      <c r="V43" s="55"/>
      <c r="W43" s="55"/>
      <c r="X43" s="56"/>
      <c r="Y43" s="55"/>
      <c r="Z43" s="55"/>
      <c r="AA43" s="56"/>
      <c r="AE43" s="2"/>
      <c r="AF43" s="2"/>
      <c r="AG43" s="2"/>
      <c r="AH43" s="2"/>
      <c r="AI43" s="2"/>
      <c r="AJ43" s="2"/>
      <c r="AK43" s="2"/>
      <c r="AL43" s="2"/>
    </row>
    <row r="44" spans="1:38" ht="20.100000000000001" customHeight="1" x14ac:dyDescent="0.2">
      <c r="A44" s="78">
        <v>33</v>
      </c>
      <c r="B44" s="89"/>
      <c r="C44" s="122"/>
      <c r="D44" s="91"/>
      <c r="E44" s="80"/>
      <c r="F44" s="126"/>
      <c r="G44" s="126"/>
      <c r="H44" s="126"/>
      <c r="I44" s="127"/>
      <c r="J44" s="80"/>
      <c r="K44" s="126"/>
      <c r="L44" s="127"/>
      <c r="M44" s="80"/>
      <c r="N44" s="126"/>
      <c r="O44" s="126"/>
      <c r="P44" s="126"/>
      <c r="Q44" s="126"/>
      <c r="R44" s="127"/>
      <c r="S44" s="131"/>
      <c r="T44" s="11"/>
      <c r="U44" s="132"/>
      <c r="V44" s="55"/>
      <c r="W44" s="55"/>
      <c r="X44" s="56"/>
      <c r="Y44" s="55"/>
      <c r="Z44" s="55"/>
      <c r="AA44" s="56"/>
      <c r="AE44" s="2"/>
      <c r="AF44" s="2"/>
      <c r="AG44" s="2"/>
      <c r="AH44" s="2"/>
      <c r="AI44" s="2"/>
      <c r="AJ44" s="2"/>
      <c r="AK44" s="2"/>
      <c r="AL44" s="2"/>
    </row>
    <row r="45" spans="1:38" ht="20.100000000000001" customHeight="1" x14ac:dyDescent="0.2">
      <c r="A45" s="78">
        <v>34</v>
      </c>
      <c r="B45" s="89"/>
      <c r="C45" s="122"/>
      <c r="D45" s="91"/>
      <c r="E45" s="80"/>
      <c r="F45" s="126"/>
      <c r="G45" s="126"/>
      <c r="H45" s="126"/>
      <c r="I45" s="127"/>
      <c r="J45" s="80"/>
      <c r="K45" s="126"/>
      <c r="L45" s="127"/>
      <c r="M45" s="80"/>
      <c r="N45" s="126"/>
      <c r="O45" s="126"/>
      <c r="P45" s="126"/>
      <c r="Q45" s="126"/>
      <c r="R45" s="127"/>
      <c r="S45" s="131"/>
      <c r="T45" s="11"/>
      <c r="U45" s="132"/>
      <c r="V45" s="55"/>
      <c r="W45" s="55"/>
      <c r="X45" s="56"/>
      <c r="Y45" s="55"/>
      <c r="Z45" s="55"/>
      <c r="AA45" s="56"/>
      <c r="AE45" s="2"/>
      <c r="AF45" s="2"/>
      <c r="AG45" s="2"/>
      <c r="AH45" s="2"/>
      <c r="AI45" s="2"/>
      <c r="AJ45" s="2"/>
      <c r="AK45" s="2"/>
      <c r="AL45" s="2"/>
    </row>
    <row r="46" spans="1:38" ht="20.100000000000001" customHeight="1" x14ac:dyDescent="0.2">
      <c r="A46" s="78">
        <v>35</v>
      </c>
      <c r="B46" s="89"/>
      <c r="C46" s="122"/>
      <c r="D46" s="91"/>
      <c r="E46" s="80"/>
      <c r="F46" s="126"/>
      <c r="G46" s="126"/>
      <c r="H46" s="126"/>
      <c r="I46" s="127"/>
      <c r="J46" s="80"/>
      <c r="K46" s="126"/>
      <c r="L46" s="127"/>
      <c r="M46" s="80"/>
      <c r="N46" s="126"/>
      <c r="O46" s="126"/>
      <c r="P46" s="126"/>
      <c r="Q46" s="126"/>
      <c r="R46" s="127"/>
      <c r="S46" s="131"/>
      <c r="T46" s="11"/>
      <c r="U46" s="132"/>
      <c r="V46" s="55"/>
      <c r="W46" s="55"/>
      <c r="X46" s="56"/>
      <c r="Y46" s="55"/>
      <c r="Z46" s="55"/>
      <c r="AA46" s="56"/>
      <c r="AE46" s="2"/>
      <c r="AF46" s="2"/>
      <c r="AG46" s="2"/>
      <c r="AH46" s="2"/>
      <c r="AI46" s="2"/>
      <c r="AJ46" s="2"/>
      <c r="AK46" s="2"/>
      <c r="AL46" s="2"/>
    </row>
    <row r="47" spans="1:38" ht="20.100000000000001" customHeight="1" x14ac:dyDescent="0.2">
      <c r="A47" s="78">
        <v>36</v>
      </c>
      <c r="B47" s="89"/>
      <c r="C47" s="122"/>
      <c r="D47" s="91"/>
      <c r="E47" s="80"/>
      <c r="F47" s="126"/>
      <c r="G47" s="126"/>
      <c r="H47" s="126"/>
      <c r="I47" s="127"/>
      <c r="J47" s="80"/>
      <c r="K47" s="126"/>
      <c r="L47" s="127"/>
      <c r="M47" s="80"/>
      <c r="N47" s="126"/>
      <c r="O47" s="126"/>
      <c r="P47" s="126"/>
      <c r="Q47" s="126"/>
      <c r="R47" s="127"/>
      <c r="S47" s="131"/>
      <c r="T47" s="11"/>
      <c r="U47" s="132"/>
      <c r="V47" s="55"/>
      <c r="W47" s="55"/>
      <c r="X47" s="56"/>
      <c r="Y47" s="55"/>
      <c r="Z47" s="55"/>
      <c r="AA47" s="56"/>
      <c r="AE47" s="2"/>
      <c r="AF47" s="2"/>
      <c r="AG47" s="2"/>
      <c r="AH47" s="2"/>
      <c r="AI47" s="2"/>
      <c r="AJ47" s="2"/>
      <c r="AK47" s="2"/>
      <c r="AL47" s="2"/>
    </row>
    <row r="48" spans="1:38" ht="20.100000000000001" customHeight="1" x14ac:dyDescent="0.2">
      <c r="A48" s="78">
        <v>37</v>
      </c>
      <c r="B48" s="89"/>
      <c r="C48" s="122"/>
      <c r="D48" s="91"/>
      <c r="E48" s="80"/>
      <c r="F48" s="126"/>
      <c r="G48" s="126"/>
      <c r="H48" s="126"/>
      <c r="I48" s="127"/>
      <c r="J48" s="80"/>
      <c r="K48" s="126"/>
      <c r="L48" s="127"/>
      <c r="M48" s="80"/>
      <c r="N48" s="126"/>
      <c r="O48" s="126"/>
      <c r="P48" s="126"/>
      <c r="Q48" s="126"/>
      <c r="R48" s="127"/>
      <c r="S48" s="131"/>
      <c r="T48" s="11"/>
      <c r="U48" s="132"/>
      <c r="V48" s="55"/>
      <c r="W48" s="55"/>
      <c r="X48" s="56"/>
      <c r="Y48" s="55"/>
      <c r="Z48" s="55"/>
      <c r="AA48" s="56"/>
      <c r="AE48" s="2"/>
      <c r="AF48" s="2"/>
      <c r="AG48" s="2"/>
      <c r="AH48" s="2"/>
      <c r="AI48" s="2"/>
      <c r="AJ48" s="2"/>
      <c r="AK48" s="2"/>
      <c r="AL48" s="2"/>
    </row>
    <row r="49" spans="1:38" ht="20.100000000000001" customHeight="1" x14ac:dyDescent="0.2">
      <c r="A49" s="78">
        <v>38</v>
      </c>
      <c r="B49" s="89"/>
      <c r="C49" s="122"/>
      <c r="D49" s="91"/>
      <c r="E49" s="80"/>
      <c r="F49" s="126"/>
      <c r="G49" s="126"/>
      <c r="H49" s="126"/>
      <c r="I49" s="127"/>
      <c r="J49" s="80"/>
      <c r="K49" s="126"/>
      <c r="L49" s="127"/>
      <c r="M49" s="80"/>
      <c r="N49" s="126"/>
      <c r="O49" s="126"/>
      <c r="P49" s="126"/>
      <c r="Q49" s="126"/>
      <c r="R49" s="127"/>
      <c r="S49" s="131"/>
      <c r="T49" s="11"/>
      <c r="U49" s="132"/>
      <c r="V49" s="55"/>
      <c r="W49" s="55"/>
      <c r="X49" s="56"/>
      <c r="Y49" s="55"/>
      <c r="Z49" s="55"/>
      <c r="AA49" s="56"/>
      <c r="AE49" s="2"/>
      <c r="AF49" s="2"/>
      <c r="AG49" s="2"/>
      <c r="AH49" s="2"/>
      <c r="AI49" s="2"/>
      <c r="AJ49" s="2"/>
      <c r="AK49" s="2"/>
      <c r="AL49" s="2"/>
    </row>
    <row r="50" spans="1:38" ht="20.100000000000001" customHeight="1" x14ac:dyDescent="0.2">
      <c r="A50" s="78">
        <v>39</v>
      </c>
      <c r="B50" s="89"/>
      <c r="C50" s="122"/>
      <c r="D50" s="91"/>
      <c r="E50" s="80"/>
      <c r="F50" s="126"/>
      <c r="G50" s="126"/>
      <c r="H50" s="126"/>
      <c r="I50" s="127"/>
      <c r="J50" s="80"/>
      <c r="K50" s="126"/>
      <c r="L50" s="127"/>
      <c r="M50" s="80"/>
      <c r="N50" s="126"/>
      <c r="O50" s="126"/>
      <c r="P50" s="126"/>
      <c r="Q50" s="126"/>
      <c r="R50" s="127"/>
      <c r="S50" s="131"/>
      <c r="T50" s="11"/>
      <c r="U50" s="132"/>
      <c r="V50" s="55"/>
      <c r="W50" s="55"/>
      <c r="X50" s="56"/>
      <c r="Y50" s="55"/>
      <c r="Z50" s="55"/>
      <c r="AA50" s="56"/>
      <c r="AE50" s="2"/>
      <c r="AF50" s="2"/>
      <c r="AG50" s="2"/>
      <c r="AH50" s="2"/>
      <c r="AI50" s="2"/>
      <c r="AJ50" s="2"/>
      <c r="AK50" s="2"/>
      <c r="AL50" s="2"/>
    </row>
    <row r="51" spans="1:38" ht="20.100000000000001" customHeight="1" x14ac:dyDescent="0.2">
      <c r="A51" s="78">
        <v>40</v>
      </c>
      <c r="B51" s="89"/>
      <c r="C51" s="122"/>
      <c r="D51" s="91"/>
      <c r="E51" s="80"/>
      <c r="F51" s="126"/>
      <c r="G51" s="126"/>
      <c r="H51" s="126"/>
      <c r="I51" s="127"/>
      <c r="J51" s="80"/>
      <c r="K51" s="126"/>
      <c r="L51" s="127"/>
      <c r="M51" s="80"/>
      <c r="N51" s="126"/>
      <c r="O51" s="126"/>
      <c r="P51" s="126"/>
      <c r="Q51" s="126"/>
      <c r="R51" s="127"/>
      <c r="S51" s="131"/>
      <c r="T51" s="11"/>
      <c r="U51" s="132"/>
      <c r="V51" s="55"/>
      <c r="W51" s="55"/>
      <c r="X51" s="56"/>
      <c r="Y51" s="55"/>
      <c r="Z51" s="55"/>
      <c r="AA51" s="56"/>
      <c r="AE51" s="2"/>
      <c r="AF51" s="2"/>
      <c r="AG51" s="2"/>
      <c r="AH51" s="2"/>
      <c r="AI51" s="2"/>
      <c r="AJ51" s="2"/>
      <c r="AK51" s="2"/>
      <c r="AL51" s="2"/>
    </row>
    <row r="52" spans="1:38" ht="20.100000000000001" customHeight="1" x14ac:dyDescent="0.2">
      <c r="A52" s="78">
        <v>41</v>
      </c>
      <c r="B52" s="89"/>
      <c r="C52" s="122"/>
      <c r="D52" s="91"/>
      <c r="E52" s="80"/>
      <c r="F52" s="126"/>
      <c r="G52" s="126"/>
      <c r="H52" s="126"/>
      <c r="I52" s="127"/>
      <c r="J52" s="80"/>
      <c r="K52" s="126"/>
      <c r="L52" s="127"/>
      <c r="M52" s="80"/>
      <c r="N52" s="126"/>
      <c r="O52" s="126"/>
      <c r="P52" s="126"/>
      <c r="Q52" s="126"/>
      <c r="R52" s="127"/>
      <c r="S52" s="131"/>
      <c r="T52" s="11"/>
      <c r="U52" s="132"/>
      <c r="V52" s="55"/>
      <c r="W52" s="55"/>
      <c r="X52" s="56"/>
      <c r="Y52" s="55"/>
      <c r="Z52" s="55"/>
      <c r="AA52" s="56"/>
      <c r="AE52" s="2"/>
      <c r="AF52" s="2"/>
      <c r="AG52" s="2"/>
      <c r="AH52" s="2"/>
      <c r="AI52" s="2"/>
      <c r="AJ52" s="2"/>
      <c r="AK52" s="2"/>
      <c r="AL52" s="2"/>
    </row>
    <row r="53" spans="1:38" ht="20.100000000000001" customHeight="1" x14ac:dyDescent="0.2">
      <c r="A53" s="78">
        <v>42</v>
      </c>
      <c r="B53" s="89"/>
      <c r="C53" s="122"/>
      <c r="D53" s="91"/>
      <c r="E53" s="80"/>
      <c r="F53" s="126"/>
      <c r="G53" s="126"/>
      <c r="H53" s="126"/>
      <c r="I53" s="127"/>
      <c r="J53" s="80"/>
      <c r="K53" s="126"/>
      <c r="L53" s="127"/>
      <c r="M53" s="80"/>
      <c r="N53" s="126"/>
      <c r="O53" s="126"/>
      <c r="P53" s="126"/>
      <c r="Q53" s="126"/>
      <c r="R53" s="127"/>
      <c r="S53" s="131"/>
      <c r="T53" s="11"/>
      <c r="U53" s="132"/>
      <c r="V53" s="55"/>
      <c r="W53" s="55"/>
      <c r="X53" s="56"/>
      <c r="Y53" s="55"/>
      <c r="Z53" s="55"/>
      <c r="AA53" s="56"/>
      <c r="AE53" s="2"/>
      <c r="AF53" s="2"/>
      <c r="AG53" s="2"/>
      <c r="AH53" s="2"/>
      <c r="AI53" s="2"/>
      <c r="AJ53" s="2"/>
      <c r="AK53" s="2"/>
      <c r="AL53" s="2"/>
    </row>
    <row r="54" spans="1:38" ht="20.100000000000001" customHeight="1" x14ac:dyDescent="0.2">
      <c r="A54" s="78">
        <v>43</v>
      </c>
      <c r="B54" s="89"/>
      <c r="C54" s="122"/>
      <c r="D54" s="91"/>
      <c r="E54" s="80"/>
      <c r="F54" s="126"/>
      <c r="G54" s="126"/>
      <c r="H54" s="126"/>
      <c r="I54" s="127"/>
      <c r="J54" s="80"/>
      <c r="K54" s="126"/>
      <c r="L54" s="127"/>
      <c r="M54" s="80"/>
      <c r="N54" s="126"/>
      <c r="O54" s="126"/>
      <c r="P54" s="126"/>
      <c r="Q54" s="126"/>
      <c r="R54" s="127"/>
      <c r="S54" s="131"/>
      <c r="T54" s="11"/>
      <c r="U54" s="132"/>
      <c r="V54" s="55"/>
      <c r="W54" s="55"/>
      <c r="X54" s="56"/>
      <c r="Y54" s="55"/>
      <c r="Z54" s="55"/>
      <c r="AA54" s="56"/>
      <c r="AE54" s="2"/>
      <c r="AF54" s="2"/>
      <c r="AG54" s="2"/>
      <c r="AH54" s="2"/>
      <c r="AI54" s="2"/>
      <c r="AJ54" s="2"/>
      <c r="AK54" s="2"/>
      <c r="AL54" s="2"/>
    </row>
    <row r="55" spans="1:38" ht="20.100000000000001" customHeight="1" x14ac:dyDescent="0.2">
      <c r="A55" s="78">
        <v>44</v>
      </c>
      <c r="B55" s="89"/>
      <c r="C55" s="122"/>
      <c r="D55" s="91"/>
      <c r="E55" s="80"/>
      <c r="F55" s="126"/>
      <c r="G55" s="126"/>
      <c r="H55" s="126"/>
      <c r="I55" s="127"/>
      <c r="J55" s="80"/>
      <c r="K55" s="126"/>
      <c r="L55" s="127"/>
      <c r="M55" s="80"/>
      <c r="N55" s="126"/>
      <c r="O55" s="126"/>
      <c r="P55" s="126"/>
      <c r="Q55" s="126"/>
      <c r="R55" s="127"/>
      <c r="S55" s="131"/>
      <c r="T55" s="11"/>
      <c r="U55" s="132"/>
      <c r="V55" s="55"/>
      <c r="W55" s="55"/>
      <c r="X55" s="56"/>
      <c r="Y55" s="55"/>
      <c r="Z55" s="55"/>
      <c r="AA55" s="56"/>
      <c r="AE55" s="2"/>
      <c r="AF55" s="2"/>
      <c r="AG55" s="2"/>
      <c r="AH55" s="2"/>
      <c r="AI55" s="2"/>
      <c r="AJ55" s="2"/>
      <c r="AK55" s="2"/>
      <c r="AL55" s="2"/>
    </row>
    <row r="56" spans="1:38" ht="20.100000000000001" customHeight="1" x14ac:dyDescent="0.2">
      <c r="A56" s="78">
        <v>45</v>
      </c>
      <c r="B56" s="89"/>
      <c r="C56" s="122"/>
      <c r="D56" s="91"/>
      <c r="E56" s="80"/>
      <c r="F56" s="126"/>
      <c r="G56" s="126"/>
      <c r="H56" s="126"/>
      <c r="I56" s="127"/>
      <c r="J56" s="80"/>
      <c r="K56" s="126"/>
      <c r="L56" s="127"/>
      <c r="M56" s="80"/>
      <c r="N56" s="126"/>
      <c r="O56" s="126"/>
      <c r="P56" s="126"/>
      <c r="Q56" s="126"/>
      <c r="R56" s="127"/>
      <c r="S56" s="131"/>
      <c r="T56" s="11"/>
      <c r="U56" s="132"/>
      <c r="V56" s="55"/>
      <c r="W56" s="55"/>
      <c r="X56" s="56"/>
      <c r="Y56" s="55"/>
      <c r="Z56" s="55"/>
      <c r="AA56" s="56"/>
      <c r="AE56" s="2"/>
      <c r="AF56" s="2"/>
      <c r="AG56" s="2"/>
      <c r="AH56" s="2"/>
      <c r="AI56" s="2"/>
      <c r="AJ56" s="2"/>
      <c r="AK56" s="2"/>
      <c r="AL56" s="2"/>
    </row>
    <row r="57" spans="1:38" ht="20.100000000000001" customHeight="1" x14ac:dyDescent="0.2">
      <c r="A57" s="78">
        <v>46</v>
      </c>
      <c r="B57" s="89"/>
      <c r="C57" s="122"/>
      <c r="D57" s="91"/>
      <c r="E57" s="80"/>
      <c r="F57" s="126"/>
      <c r="G57" s="126"/>
      <c r="H57" s="126"/>
      <c r="I57" s="127"/>
      <c r="J57" s="80"/>
      <c r="K57" s="126"/>
      <c r="L57" s="127"/>
      <c r="M57" s="80"/>
      <c r="N57" s="126"/>
      <c r="O57" s="126"/>
      <c r="P57" s="126"/>
      <c r="Q57" s="126"/>
      <c r="R57" s="127"/>
      <c r="S57" s="131"/>
      <c r="T57" s="11"/>
      <c r="U57" s="132"/>
      <c r="V57" s="55"/>
      <c r="W57" s="55"/>
      <c r="X57" s="56"/>
      <c r="Y57" s="55"/>
      <c r="Z57" s="55"/>
      <c r="AA57" s="56"/>
      <c r="AE57" s="2"/>
      <c r="AF57" s="2"/>
      <c r="AG57" s="2"/>
      <c r="AH57" s="2"/>
      <c r="AI57" s="2"/>
      <c r="AJ57" s="2"/>
      <c r="AK57" s="2"/>
      <c r="AL57" s="2"/>
    </row>
    <row r="58" spans="1:38" ht="20.100000000000001" customHeight="1" x14ac:dyDescent="0.2">
      <c r="A58" s="78">
        <v>47</v>
      </c>
      <c r="B58" s="89"/>
      <c r="C58" s="122"/>
      <c r="D58" s="91"/>
      <c r="E58" s="80"/>
      <c r="F58" s="126"/>
      <c r="G58" s="126"/>
      <c r="H58" s="126"/>
      <c r="I58" s="127"/>
      <c r="J58" s="80"/>
      <c r="K58" s="126"/>
      <c r="L58" s="127"/>
      <c r="M58" s="80"/>
      <c r="N58" s="126"/>
      <c r="O58" s="126"/>
      <c r="P58" s="126"/>
      <c r="Q58" s="126"/>
      <c r="R58" s="127"/>
      <c r="S58" s="131"/>
      <c r="T58" s="11"/>
      <c r="U58" s="132"/>
      <c r="V58" s="55"/>
      <c r="W58" s="55"/>
      <c r="X58" s="56"/>
      <c r="Y58" s="55"/>
      <c r="Z58" s="55"/>
      <c r="AA58" s="56"/>
      <c r="AE58" s="2"/>
      <c r="AF58" s="2"/>
      <c r="AG58" s="2"/>
      <c r="AH58" s="2"/>
      <c r="AI58" s="2"/>
      <c r="AJ58" s="2"/>
      <c r="AK58" s="2"/>
      <c r="AL58" s="2"/>
    </row>
    <row r="59" spans="1:38" ht="20.100000000000001" customHeight="1" x14ac:dyDescent="0.2">
      <c r="A59" s="78">
        <v>48</v>
      </c>
      <c r="B59" s="89"/>
      <c r="C59" s="122"/>
      <c r="D59" s="91"/>
      <c r="E59" s="80"/>
      <c r="F59" s="126"/>
      <c r="G59" s="126"/>
      <c r="H59" s="126"/>
      <c r="I59" s="127"/>
      <c r="J59" s="80"/>
      <c r="K59" s="126"/>
      <c r="L59" s="127"/>
      <c r="M59" s="80"/>
      <c r="N59" s="126"/>
      <c r="O59" s="126"/>
      <c r="P59" s="126"/>
      <c r="Q59" s="126"/>
      <c r="R59" s="127"/>
      <c r="S59" s="131"/>
      <c r="T59" s="11"/>
      <c r="U59" s="132"/>
      <c r="V59" s="55"/>
      <c r="W59" s="55"/>
      <c r="X59" s="56"/>
      <c r="Y59" s="55"/>
      <c r="Z59" s="55"/>
      <c r="AA59" s="56"/>
      <c r="AE59" s="2"/>
      <c r="AF59" s="2"/>
      <c r="AG59" s="2"/>
      <c r="AH59" s="2"/>
      <c r="AI59" s="2"/>
      <c r="AJ59" s="2"/>
      <c r="AK59" s="2"/>
      <c r="AL59" s="2"/>
    </row>
    <row r="60" spans="1:38" ht="20.100000000000001" customHeight="1" x14ac:dyDescent="0.2">
      <c r="A60" s="78">
        <v>49</v>
      </c>
      <c r="B60" s="89"/>
      <c r="C60" s="122"/>
      <c r="D60" s="91"/>
      <c r="E60" s="80"/>
      <c r="F60" s="126"/>
      <c r="G60" s="126"/>
      <c r="H60" s="126"/>
      <c r="I60" s="127"/>
      <c r="J60" s="80"/>
      <c r="K60" s="126"/>
      <c r="L60" s="127"/>
      <c r="M60" s="80"/>
      <c r="N60" s="126"/>
      <c r="O60" s="126"/>
      <c r="P60" s="126"/>
      <c r="Q60" s="126"/>
      <c r="R60" s="127"/>
      <c r="S60" s="131"/>
      <c r="T60" s="11"/>
      <c r="U60" s="132"/>
      <c r="V60" s="55"/>
      <c r="W60" s="55"/>
      <c r="X60" s="56"/>
      <c r="Y60" s="55"/>
      <c r="Z60" s="55"/>
      <c r="AA60" s="56"/>
      <c r="AE60" s="2"/>
      <c r="AF60" s="2"/>
      <c r="AG60" s="2"/>
      <c r="AH60" s="2"/>
      <c r="AI60" s="2"/>
      <c r="AJ60" s="2"/>
      <c r="AK60" s="2"/>
      <c r="AL60" s="2"/>
    </row>
    <row r="61" spans="1:38" ht="20.100000000000001" customHeight="1" x14ac:dyDescent="0.2">
      <c r="A61" s="78">
        <v>50</v>
      </c>
      <c r="B61" s="89"/>
      <c r="C61" s="122"/>
      <c r="D61" s="91"/>
      <c r="E61" s="80"/>
      <c r="F61" s="126"/>
      <c r="G61" s="126"/>
      <c r="H61" s="126"/>
      <c r="I61" s="127"/>
      <c r="J61" s="80"/>
      <c r="K61" s="126"/>
      <c r="L61" s="127"/>
      <c r="M61" s="80"/>
      <c r="N61" s="126"/>
      <c r="O61" s="126"/>
      <c r="P61" s="126"/>
      <c r="Q61" s="126"/>
      <c r="R61" s="127"/>
      <c r="S61" s="131"/>
      <c r="T61" s="11"/>
      <c r="U61" s="132"/>
      <c r="V61" s="55"/>
      <c r="W61" s="55"/>
      <c r="X61" s="56"/>
      <c r="Y61" s="55"/>
      <c r="Z61" s="55"/>
      <c r="AA61" s="56"/>
      <c r="AE61" s="2"/>
      <c r="AF61" s="2"/>
      <c r="AG61" s="2"/>
      <c r="AH61" s="2"/>
      <c r="AI61" s="2"/>
      <c r="AJ61" s="2"/>
      <c r="AK61" s="2"/>
      <c r="AL61" s="2"/>
    </row>
    <row r="62" spans="1:38" ht="20.100000000000001" customHeight="1" x14ac:dyDescent="0.2">
      <c r="A62" s="78">
        <v>51</v>
      </c>
      <c r="B62" s="89"/>
      <c r="C62" s="122"/>
      <c r="D62" s="91"/>
      <c r="E62" s="80"/>
      <c r="F62" s="126"/>
      <c r="G62" s="126"/>
      <c r="H62" s="126"/>
      <c r="I62" s="127"/>
      <c r="J62" s="80"/>
      <c r="K62" s="126"/>
      <c r="L62" s="127"/>
      <c r="M62" s="80"/>
      <c r="N62" s="126"/>
      <c r="O62" s="126"/>
      <c r="P62" s="126"/>
      <c r="Q62" s="126"/>
      <c r="R62" s="127"/>
      <c r="S62" s="131"/>
      <c r="T62" s="11"/>
      <c r="U62" s="132"/>
      <c r="V62" s="55"/>
      <c r="W62" s="55"/>
      <c r="X62" s="56"/>
      <c r="Y62" s="55"/>
      <c r="Z62" s="55"/>
      <c r="AA62" s="56"/>
      <c r="AE62" s="2"/>
      <c r="AF62" s="2"/>
      <c r="AG62" s="2"/>
      <c r="AH62" s="2"/>
      <c r="AI62" s="2"/>
      <c r="AJ62" s="2"/>
      <c r="AK62" s="2"/>
      <c r="AL62" s="2"/>
    </row>
    <row r="63" spans="1:38" ht="20.100000000000001" customHeight="1" x14ac:dyDescent="0.2">
      <c r="A63" s="78">
        <v>52</v>
      </c>
      <c r="B63" s="89"/>
      <c r="C63" s="122"/>
      <c r="D63" s="91"/>
      <c r="E63" s="80"/>
      <c r="F63" s="126"/>
      <c r="G63" s="126"/>
      <c r="H63" s="126"/>
      <c r="I63" s="127"/>
      <c r="J63" s="80"/>
      <c r="K63" s="126"/>
      <c r="L63" s="127"/>
      <c r="M63" s="80"/>
      <c r="N63" s="126"/>
      <c r="O63" s="126"/>
      <c r="P63" s="126"/>
      <c r="Q63" s="126"/>
      <c r="R63" s="127"/>
      <c r="S63" s="131"/>
      <c r="T63" s="11"/>
      <c r="U63" s="132"/>
      <c r="V63" s="55"/>
      <c r="W63" s="55"/>
      <c r="X63" s="56"/>
      <c r="Y63" s="55"/>
      <c r="Z63" s="55"/>
      <c r="AA63" s="56"/>
      <c r="AE63" s="2"/>
      <c r="AF63" s="2"/>
      <c r="AG63" s="2"/>
      <c r="AH63" s="2"/>
      <c r="AI63" s="2"/>
      <c r="AJ63" s="2"/>
      <c r="AK63" s="2"/>
      <c r="AL63" s="2"/>
    </row>
    <row r="64" spans="1:38" ht="20.100000000000001" customHeight="1" x14ac:dyDescent="0.2">
      <c r="A64" s="78">
        <v>53</v>
      </c>
      <c r="B64" s="89"/>
      <c r="C64" s="122"/>
      <c r="D64" s="91"/>
      <c r="E64" s="80"/>
      <c r="F64" s="126"/>
      <c r="G64" s="126"/>
      <c r="H64" s="126"/>
      <c r="I64" s="127"/>
      <c r="J64" s="80"/>
      <c r="K64" s="126"/>
      <c r="L64" s="127"/>
      <c r="M64" s="80"/>
      <c r="N64" s="126"/>
      <c r="O64" s="126"/>
      <c r="P64" s="126"/>
      <c r="Q64" s="126"/>
      <c r="R64" s="127"/>
      <c r="S64" s="131"/>
      <c r="T64" s="11"/>
      <c r="U64" s="132"/>
      <c r="V64" s="55"/>
      <c r="W64" s="55"/>
      <c r="X64" s="56"/>
      <c r="Y64" s="55"/>
      <c r="Z64" s="55"/>
      <c r="AA64" s="56"/>
      <c r="AE64" s="2"/>
      <c r="AF64" s="2"/>
      <c r="AG64" s="2"/>
      <c r="AH64" s="2"/>
      <c r="AI64" s="2"/>
      <c r="AJ64" s="2"/>
      <c r="AK64" s="2"/>
      <c r="AL64" s="2"/>
    </row>
    <row r="65" spans="1:38" ht="20.100000000000001" customHeight="1" x14ac:dyDescent="0.2">
      <c r="A65" s="78">
        <v>54</v>
      </c>
      <c r="B65" s="89"/>
      <c r="C65" s="122"/>
      <c r="D65" s="91"/>
      <c r="E65" s="80"/>
      <c r="F65" s="126"/>
      <c r="G65" s="126"/>
      <c r="H65" s="126"/>
      <c r="I65" s="127"/>
      <c r="J65" s="80"/>
      <c r="K65" s="126"/>
      <c r="L65" s="127"/>
      <c r="M65" s="80"/>
      <c r="N65" s="126"/>
      <c r="O65" s="126"/>
      <c r="P65" s="126"/>
      <c r="Q65" s="126"/>
      <c r="R65" s="127"/>
      <c r="S65" s="131"/>
      <c r="T65" s="11"/>
      <c r="U65" s="132"/>
      <c r="V65" s="55"/>
      <c r="W65" s="55"/>
      <c r="X65" s="56"/>
      <c r="Y65" s="55"/>
      <c r="Z65" s="55"/>
      <c r="AA65" s="56"/>
      <c r="AE65" s="2"/>
      <c r="AF65" s="2"/>
      <c r="AG65" s="2"/>
      <c r="AH65" s="2"/>
      <c r="AI65" s="2"/>
      <c r="AJ65" s="2"/>
      <c r="AK65" s="2"/>
      <c r="AL65" s="2"/>
    </row>
    <row r="66" spans="1:38" ht="20.100000000000001" customHeight="1" x14ac:dyDescent="0.2">
      <c r="A66" s="78">
        <v>55</v>
      </c>
      <c r="B66" s="89"/>
      <c r="C66" s="122"/>
      <c r="D66" s="91"/>
      <c r="E66" s="80"/>
      <c r="F66" s="126"/>
      <c r="G66" s="126"/>
      <c r="H66" s="126"/>
      <c r="I66" s="127"/>
      <c r="J66" s="80"/>
      <c r="K66" s="126"/>
      <c r="L66" s="127"/>
      <c r="M66" s="80"/>
      <c r="N66" s="126"/>
      <c r="O66" s="126"/>
      <c r="P66" s="126"/>
      <c r="Q66" s="126"/>
      <c r="R66" s="127"/>
      <c r="S66" s="131"/>
      <c r="T66" s="11"/>
      <c r="U66" s="132"/>
      <c r="V66" s="55"/>
      <c r="W66" s="55"/>
      <c r="X66" s="56"/>
      <c r="Y66" s="55"/>
      <c r="Z66" s="55"/>
      <c r="AA66" s="56"/>
      <c r="AE66" s="2"/>
      <c r="AF66" s="2"/>
      <c r="AG66" s="2"/>
      <c r="AH66" s="2"/>
      <c r="AI66" s="2"/>
      <c r="AJ66" s="2"/>
      <c r="AK66" s="2"/>
      <c r="AL66" s="2"/>
    </row>
    <row r="67" spans="1:38" ht="20.100000000000001" customHeight="1" x14ac:dyDescent="0.2">
      <c r="A67" s="78">
        <v>56</v>
      </c>
      <c r="B67" s="89"/>
      <c r="C67" s="122"/>
      <c r="D67" s="91"/>
      <c r="E67" s="80"/>
      <c r="F67" s="126"/>
      <c r="G67" s="126"/>
      <c r="H67" s="126"/>
      <c r="I67" s="127"/>
      <c r="J67" s="80"/>
      <c r="K67" s="126"/>
      <c r="L67" s="127"/>
      <c r="M67" s="80"/>
      <c r="N67" s="126"/>
      <c r="O67" s="126"/>
      <c r="P67" s="126"/>
      <c r="Q67" s="126"/>
      <c r="R67" s="127"/>
      <c r="S67" s="131"/>
      <c r="T67" s="11"/>
      <c r="U67" s="132"/>
      <c r="V67" s="55"/>
      <c r="W67" s="55"/>
      <c r="X67" s="56"/>
      <c r="Y67" s="55"/>
      <c r="Z67" s="55"/>
      <c r="AA67" s="56"/>
      <c r="AE67" s="2"/>
      <c r="AF67" s="2"/>
      <c r="AG67" s="2"/>
      <c r="AH67" s="2"/>
      <c r="AI67" s="2"/>
      <c r="AJ67" s="2"/>
      <c r="AK67" s="2"/>
      <c r="AL67" s="2"/>
    </row>
    <row r="68" spans="1:38" ht="20.100000000000001" customHeight="1" x14ac:dyDescent="0.2">
      <c r="A68" s="78">
        <v>57</v>
      </c>
      <c r="B68" s="89"/>
      <c r="C68" s="122"/>
      <c r="D68" s="91"/>
      <c r="E68" s="80"/>
      <c r="F68" s="126"/>
      <c r="G68" s="126"/>
      <c r="H68" s="126"/>
      <c r="I68" s="127"/>
      <c r="J68" s="80"/>
      <c r="K68" s="126"/>
      <c r="L68" s="127"/>
      <c r="M68" s="80"/>
      <c r="N68" s="126"/>
      <c r="O68" s="126"/>
      <c r="P68" s="126"/>
      <c r="Q68" s="126"/>
      <c r="R68" s="127"/>
      <c r="S68" s="131"/>
      <c r="T68" s="11"/>
      <c r="U68" s="132"/>
      <c r="V68" s="55"/>
      <c r="W68" s="55"/>
      <c r="X68" s="56"/>
      <c r="Y68" s="55"/>
      <c r="Z68" s="55"/>
      <c r="AA68" s="56"/>
      <c r="AE68" s="2"/>
      <c r="AF68" s="2"/>
      <c r="AG68" s="2"/>
      <c r="AH68" s="2"/>
      <c r="AI68" s="2"/>
      <c r="AJ68" s="2"/>
      <c r="AK68" s="2"/>
      <c r="AL68" s="2"/>
    </row>
    <row r="69" spans="1:38" ht="20.100000000000001" customHeight="1" x14ac:dyDescent="0.2">
      <c r="A69" s="78">
        <v>58</v>
      </c>
      <c r="B69" s="89"/>
      <c r="C69" s="122"/>
      <c r="D69" s="91"/>
      <c r="E69" s="80"/>
      <c r="F69" s="126"/>
      <c r="G69" s="126"/>
      <c r="H69" s="126"/>
      <c r="I69" s="127"/>
      <c r="J69" s="80"/>
      <c r="K69" s="126"/>
      <c r="L69" s="127"/>
      <c r="M69" s="80"/>
      <c r="N69" s="126"/>
      <c r="O69" s="126"/>
      <c r="P69" s="126"/>
      <c r="Q69" s="126"/>
      <c r="R69" s="127"/>
      <c r="S69" s="131"/>
      <c r="T69" s="11"/>
      <c r="U69" s="132"/>
      <c r="V69" s="55"/>
      <c r="W69" s="55"/>
      <c r="X69" s="56"/>
      <c r="Y69" s="55"/>
      <c r="Z69" s="55"/>
      <c r="AA69" s="56"/>
      <c r="AE69" s="2"/>
      <c r="AF69" s="2"/>
      <c r="AG69" s="2"/>
      <c r="AH69" s="2"/>
      <c r="AI69" s="2"/>
      <c r="AJ69" s="2"/>
      <c r="AK69" s="2"/>
      <c r="AL69" s="2"/>
    </row>
    <row r="70" spans="1:38" ht="20.100000000000001" customHeight="1" x14ac:dyDescent="0.2">
      <c r="A70" s="78">
        <v>59</v>
      </c>
      <c r="B70" s="89"/>
      <c r="C70" s="122"/>
      <c r="D70" s="91"/>
      <c r="E70" s="80"/>
      <c r="F70" s="126"/>
      <c r="G70" s="126"/>
      <c r="H70" s="126"/>
      <c r="I70" s="127"/>
      <c r="J70" s="80"/>
      <c r="K70" s="126"/>
      <c r="L70" s="127"/>
      <c r="M70" s="80"/>
      <c r="N70" s="126"/>
      <c r="O70" s="126"/>
      <c r="P70" s="126"/>
      <c r="Q70" s="126"/>
      <c r="R70" s="127"/>
      <c r="S70" s="131"/>
      <c r="T70" s="11"/>
      <c r="U70" s="132"/>
      <c r="V70" s="55"/>
      <c r="W70" s="55"/>
      <c r="X70" s="56"/>
      <c r="Y70" s="55"/>
      <c r="Z70" s="55"/>
      <c r="AA70" s="56"/>
      <c r="AE70" s="2"/>
      <c r="AF70" s="2"/>
      <c r="AG70" s="2"/>
      <c r="AH70" s="2"/>
      <c r="AI70" s="2"/>
      <c r="AJ70" s="2"/>
      <c r="AK70" s="2"/>
      <c r="AL70" s="2"/>
    </row>
    <row r="71" spans="1:38" ht="20.100000000000001" customHeight="1" x14ac:dyDescent="0.2">
      <c r="A71" s="78">
        <v>60</v>
      </c>
      <c r="B71" s="89"/>
      <c r="C71" s="122"/>
      <c r="D71" s="91"/>
      <c r="E71" s="80"/>
      <c r="F71" s="126"/>
      <c r="G71" s="126"/>
      <c r="H71" s="126"/>
      <c r="I71" s="127"/>
      <c r="J71" s="80"/>
      <c r="K71" s="126"/>
      <c r="L71" s="127"/>
      <c r="M71" s="80"/>
      <c r="N71" s="126"/>
      <c r="O71" s="126"/>
      <c r="P71" s="126"/>
      <c r="Q71" s="126"/>
      <c r="R71" s="127"/>
      <c r="S71" s="131"/>
      <c r="T71" s="11"/>
      <c r="U71" s="132"/>
      <c r="V71" s="55"/>
      <c r="W71" s="55"/>
      <c r="X71" s="56"/>
      <c r="Y71" s="55"/>
      <c r="Z71" s="55"/>
      <c r="AA71" s="56"/>
      <c r="AE71" s="2"/>
      <c r="AF71" s="2"/>
      <c r="AG71" s="2"/>
      <c r="AH71" s="2"/>
      <c r="AI71" s="2"/>
      <c r="AJ71" s="2"/>
      <c r="AK71" s="2"/>
      <c r="AL71" s="2"/>
    </row>
    <row r="72" spans="1:38" ht="20.100000000000001" customHeight="1" x14ac:dyDescent="0.2">
      <c r="A72" s="78">
        <v>61</v>
      </c>
      <c r="B72" s="89"/>
      <c r="C72" s="122"/>
      <c r="D72" s="91"/>
      <c r="E72" s="80"/>
      <c r="F72" s="126"/>
      <c r="G72" s="126"/>
      <c r="H72" s="126"/>
      <c r="I72" s="127"/>
      <c r="J72" s="80"/>
      <c r="K72" s="126"/>
      <c r="L72" s="127"/>
      <c r="M72" s="80"/>
      <c r="N72" s="126"/>
      <c r="O72" s="126"/>
      <c r="P72" s="126"/>
      <c r="Q72" s="126"/>
      <c r="R72" s="127"/>
      <c r="S72" s="131"/>
      <c r="T72" s="11"/>
      <c r="U72" s="132"/>
      <c r="V72" s="55"/>
      <c r="W72" s="55"/>
      <c r="X72" s="56"/>
      <c r="Y72" s="55"/>
      <c r="Z72" s="55"/>
      <c r="AA72" s="56"/>
      <c r="AE72" s="2"/>
      <c r="AF72" s="2"/>
      <c r="AG72" s="2"/>
      <c r="AH72" s="2"/>
      <c r="AI72" s="2"/>
      <c r="AJ72" s="2"/>
      <c r="AK72" s="2"/>
      <c r="AL72" s="2"/>
    </row>
    <row r="73" spans="1:38" ht="20.100000000000001" customHeight="1" x14ac:dyDescent="0.2">
      <c r="A73" s="78">
        <v>62</v>
      </c>
      <c r="B73" s="89"/>
      <c r="C73" s="122"/>
      <c r="D73" s="91"/>
      <c r="E73" s="80"/>
      <c r="F73" s="126"/>
      <c r="G73" s="126"/>
      <c r="H73" s="126"/>
      <c r="I73" s="127"/>
      <c r="J73" s="80"/>
      <c r="K73" s="126"/>
      <c r="L73" s="127"/>
      <c r="M73" s="80"/>
      <c r="N73" s="126"/>
      <c r="O73" s="126"/>
      <c r="P73" s="126"/>
      <c r="Q73" s="126"/>
      <c r="R73" s="127"/>
      <c r="S73" s="131"/>
      <c r="T73" s="11"/>
      <c r="U73" s="132"/>
      <c r="V73" s="55"/>
      <c r="W73" s="55"/>
      <c r="X73" s="56"/>
      <c r="Y73" s="55"/>
      <c r="Z73" s="55"/>
      <c r="AA73" s="56"/>
      <c r="AE73" s="2"/>
      <c r="AF73" s="2"/>
      <c r="AG73" s="2"/>
      <c r="AH73" s="2"/>
      <c r="AI73" s="2"/>
      <c r="AJ73" s="2"/>
      <c r="AK73" s="2"/>
      <c r="AL73" s="2"/>
    </row>
    <row r="74" spans="1:38" ht="20.100000000000001" customHeight="1" x14ac:dyDescent="0.2">
      <c r="A74" s="78">
        <v>63</v>
      </c>
      <c r="B74" s="89"/>
      <c r="C74" s="122"/>
      <c r="D74" s="91"/>
      <c r="E74" s="80"/>
      <c r="F74" s="126"/>
      <c r="G74" s="126"/>
      <c r="H74" s="126"/>
      <c r="I74" s="127"/>
      <c r="J74" s="80"/>
      <c r="K74" s="126"/>
      <c r="L74" s="127"/>
      <c r="M74" s="80"/>
      <c r="N74" s="126"/>
      <c r="O74" s="126"/>
      <c r="P74" s="126"/>
      <c r="Q74" s="126"/>
      <c r="R74" s="127"/>
      <c r="S74" s="131"/>
      <c r="T74" s="11"/>
      <c r="U74" s="132"/>
      <c r="V74" s="55"/>
      <c r="W74" s="55"/>
      <c r="X74" s="56"/>
      <c r="Y74" s="55"/>
      <c r="Z74" s="55"/>
      <c r="AA74" s="56"/>
      <c r="AE74" s="2"/>
      <c r="AF74" s="2"/>
      <c r="AG74" s="2"/>
      <c r="AH74" s="2"/>
      <c r="AI74" s="2"/>
      <c r="AJ74" s="2"/>
      <c r="AK74" s="2"/>
      <c r="AL74" s="2"/>
    </row>
    <row r="75" spans="1:38" ht="20.100000000000001" customHeight="1" x14ac:dyDescent="0.2">
      <c r="A75" s="78">
        <v>64</v>
      </c>
      <c r="B75" s="89"/>
      <c r="C75" s="122"/>
      <c r="D75" s="91"/>
      <c r="E75" s="80"/>
      <c r="F75" s="126"/>
      <c r="G75" s="126"/>
      <c r="H75" s="126"/>
      <c r="I75" s="127"/>
      <c r="J75" s="80"/>
      <c r="K75" s="126"/>
      <c r="L75" s="127"/>
      <c r="M75" s="80"/>
      <c r="N75" s="126"/>
      <c r="O75" s="126"/>
      <c r="P75" s="126"/>
      <c r="Q75" s="126"/>
      <c r="R75" s="127"/>
      <c r="S75" s="131"/>
      <c r="T75" s="11"/>
      <c r="U75" s="132"/>
      <c r="V75" s="55"/>
      <c r="W75" s="55"/>
      <c r="X75" s="56"/>
      <c r="Y75" s="55"/>
      <c r="Z75" s="55"/>
      <c r="AA75" s="56"/>
      <c r="AE75" s="2"/>
      <c r="AF75" s="2"/>
      <c r="AG75" s="2"/>
      <c r="AH75" s="2"/>
      <c r="AI75" s="2"/>
      <c r="AJ75" s="2"/>
      <c r="AK75" s="2"/>
      <c r="AL75" s="2"/>
    </row>
    <row r="76" spans="1:38" ht="20.100000000000001" customHeight="1" x14ac:dyDescent="0.2">
      <c r="A76" s="78">
        <v>65</v>
      </c>
      <c r="B76" s="89"/>
      <c r="C76" s="122"/>
      <c r="D76" s="91"/>
      <c r="E76" s="80"/>
      <c r="F76" s="126"/>
      <c r="G76" s="126"/>
      <c r="H76" s="126"/>
      <c r="I76" s="127"/>
      <c r="J76" s="80"/>
      <c r="K76" s="126"/>
      <c r="L76" s="127"/>
      <c r="M76" s="80"/>
      <c r="N76" s="126"/>
      <c r="O76" s="126"/>
      <c r="P76" s="126"/>
      <c r="Q76" s="126"/>
      <c r="R76" s="127"/>
      <c r="S76" s="131"/>
      <c r="T76" s="11"/>
      <c r="U76" s="132"/>
      <c r="V76" s="55"/>
      <c r="W76" s="55"/>
      <c r="X76" s="56"/>
      <c r="Y76" s="55"/>
      <c r="Z76" s="55"/>
      <c r="AA76" s="56"/>
      <c r="AE76" s="2"/>
      <c r="AF76" s="2"/>
      <c r="AG76" s="2"/>
      <c r="AH76" s="2"/>
      <c r="AI76" s="2"/>
      <c r="AJ76" s="2"/>
      <c r="AK76" s="2"/>
      <c r="AL76" s="2"/>
    </row>
    <row r="77" spans="1:38" ht="20.100000000000001" customHeight="1" x14ac:dyDescent="0.2">
      <c r="A77" s="78">
        <v>66</v>
      </c>
      <c r="B77" s="89"/>
      <c r="C77" s="122"/>
      <c r="D77" s="91"/>
      <c r="E77" s="80"/>
      <c r="F77" s="126"/>
      <c r="G77" s="126"/>
      <c r="H77" s="126"/>
      <c r="I77" s="127"/>
      <c r="J77" s="80"/>
      <c r="K77" s="126"/>
      <c r="L77" s="127"/>
      <c r="M77" s="80"/>
      <c r="N77" s="126"/>
      <c r="O77" s="126"/>
      <c r="P77" s="126"/>
      <c r="Q77" s="126"/>
      <c r="R77" s="127"/>
      <c r="S77" s="131"/>
      <c r="T77" s="11"/>
      <c r="U77" s="132"/>
      <c r="V77" s="55"/>
      <c r="W77" s="55"/>
      <c r="X77" s="56"/>
      <c r="Y77" s="55"/>
      <c r="Z77" s="55"/>
      <c r="AA77" s="56"/>
      <c r="AE77" s="2"/>
      <c r="AF77" s="2"/>
      <c r="AG77" s="2"/>
      <c r="AH77" s="2"/>
      <c r="AI77" s="2"/>
      <c r="AJ77" s="2"/>
      <c r="AK77" s="2"/>
      <c r="AL77" s="2"/>
    </row>
    <row r="78" spans="1:38" ht="20.100000000000001" customHeight="1" x14ac:dyDescent="0.2">
      <c r="A78" s="78">
        <v>67</v>
      </c>
      <c r="B78" s="89"/>
      <c r="C78" s="122"/>
      <c r="D78" s="91"/>
      <c r="E78" s="80"/>
      <c r="F78" s="126"/>
      <c r="G78" s="126"/>
      <c r="H78" s="126"/>
      <c r="I78" s="127"/>
      <c r="J78" s="80"/>
      <c r="K78" s="126"/>
      <c r="L78" s="127"/>
      <c r="M78" s="80"/>
      <c r="N78" s="126"/>
      <c r="O78" s="126"/>
      <c r="P78" s="126"/>
      <c r="Q78" s="126"/>
      <c r="R78" s="127"/>
      <c r="S78" s="131"/>
      <c r="T78" s="11"/>
      <c r="U78" s="132"/>
      <c r="V78" s="55"/>
      <c r="W78" s="55"/>
      <c r="X78" s="56"/>
      <c r="Y78" s="55"/>
      <c r="Z78" s="55"/>
      <c r="AA78" s="56"/>
      <c r="AE78" s="2"/>
      <c r="AF78" s="2"/>
      <c r="AG78" s="2"/>
      <c r="AH78" s="2"/>
      <c r="AI78" s="2"/>
      <c r="AJ78" s="2"/>
      <c r="AK78" s="2"/>
      <c r="AL78" s="2"/>
    </row>
    <row r="79" spans="1:38" ht="20.100000000000001" customHeight="1" x14ac:dyDescent="0.2">
      <c r="A79" s="78">
        <v>68</v>
      </c>
      <c r="B79" s="89"/>
      <c r="C79" s="122"/>
      <c r="D79" s="91"/>
      <c r="E79" s="80"/>
      <c r="F79" s="126"/>
      <c r="G79" s="126"/>
      <c r="H79" s="126"/>
      <c r="I79" s="127"/>
      <c r="J79" s="80"/>
      <c r="K79" s="126"/>
      <c r="L79" s="127"/>
      <c r="M79" s="80"/>
      <c r="N79" s="126"/>
      <c r="O79" s="126"/>
      <c r="P79" s="126"/>
      <c r="Q79" s="126"/>
      <c r="R79" s="127"/>
      <c r="S79" s="131"/>
      <c r="T79" s="11"/>
      <c r="U79" s="132"/>
      <c r="V79" s="55"/>
      <c r="W79" s="55"/>
      <c r="X79" s="56"/>
      <c r="Y79" s="55"/>
      <c r="Z79" s="55"/>
      <c r="AE79" s="2"/>
      <c r="AF79" s="2"/>
      <c r="AG79" s="2"/>
      <c r="AH79" s="2"/>
      <c r="AI79" s="2"/>
      <c r="AJ79" s="2"/>
      <c r="AK79" s="2"/>
      <c r="AL79" s="2"/>
    </row>
    <row r="80" spans="1:38" ht="20.100000000000001" customHeight="1" x14ac:dyDescent="0.2">
      <c r="A80" s="78">
        <v>69</v>
      </c>
      <c r="B80" s="89"/>
      <c r="C80" s="122"/>
      <c r="D80" s="91"/>
      <c r="E80" s="80"/>
      <c r="F80" s="126"/>
      <c r="G80" s="126"/>
      <c r="H80" s="126"/>
      <c r="I80" s="127"/>
      <c r="J80" s="80"/>
      <c r="K80" s="126"/>
      <c r="L80" s="127"/>
      <c r="M80" s="80"/>
      <c r="N80" s="126"/>
      <c r="O80" s="126"/>
      <c r="P80" s="126"/>
      <c r="Q80" s="126"/>
      <c r="R80" s="127"/>
      <c r="S80" s="131"/>
      <c r="T80" s="11"/>
      <c r="U80" s="132"/>
      <c r="V80" s="55"/>
      <c r="W80" s="55"/>
      <c r="X80" s="56"/>
      <c r="Y80" s="55"/>
      <c r="Z80" s="55"/>
      <c r="AD80" s="8"/>
      <c r="AE80" s="2"/>
      <c r="AF80" s="2"/>
      <c r="AG80" s="2"/>
      <c r="AH80" s="2"/>
      <c r="AI80" s="2"/>
      <c r="AJ80" s="2"/>
      <c r="AK80" s="2"/>
      <c r="AL80" s="2"/>
    </row>
    <row r="81" spans="1:38" ht="20.100000000000001" customHeight="1" thickBot="1" x14ac:dyDescent="0.25">
      <c r="A81" s="136">
        <v>70</v>
      </c>
      <c r="B81" s="137"/>
      <c r="C81" s="138"/>
      <c r="D81" s="139"/>
      <c r="E81" s="140"/>
      <c r="F81" s="141"/>
      <c r="G81" s="141"/>
      <c r="H81" s="141"/>
      <c r="I81" s="142"/>
      <c r="J81" s="140"/>
      <c r="K81" s="141"/>
      <c r="L81" s="142"/>
      <c r="M81" s="140"/>
      <c r="N81" s="141"/>
      <c r="O81" s="141"/>
      <c r="P81" s="141"/>
      <c r="Q81" s="141"/>
      <c r="R81" s="142"/>
      <c r="S81" s="133"/>
      <c r="T81" s="134"/>
      <c r="U81" s="135"/>
      <c r="V81" s="35"/>
      <c r="W81" s="55"/>
      <c r="X81" s="56"/>
      <c r="Y81" s="55"/>
      <c r="Z81" s="55"/>
      <c r="AD81" s="8"/>
      <c r="AE81" s="2"/>
      <c r="AF81" s="2"/>
      <c r="AG81" s="2"/>
      <c r="AH81" s="2"/>
      <c r="AI81" s="2"/>
      <c r="AJ81" s="2"/>
      <c r="AK81" s="2"/>
      <c r="AL81" s="2"/>
    </row>
  </sheetData>
  <mergeCells count="16">
    <mergeCell ref="A1:U1"/>
    <mergeCell ref="AF9:AH9"/>
    <mergeCell ref="AG10:AI10"/>
    <mergeCell ref="J10:L10"/>
    <mergeCell ref="S10:U10"/>
    <mergeCell ref="AB9:AE9"/>
    <mergeCell ref="AC10:AF10"/>
    <mergeCell ref="A9:A11"/>
    <mergeCell ref="B11:D11"/>
    <mergeCell ref="M10:R10"/>
    <mergeCell ref="B9:B10"/>
    <mergeCell ref="C9:C10"/>
    <mergeCell ref="D9:D10"/>
    <mergeCell ref="E10:I10"/>
    <mergeCell ref="E9:U9"/>
    <mergeCell ref="A7:B7"/>
  </mergeCells>
  <pageMargins left="0.5" right="0.5" top="0.56000000000000005" bottom="0.5" header="0.25" footer="0.31496062992126"/>
  <pageSetup paperSize="9" orientation="landscape"/>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B1:AW183"/>
  <sheetViews>
    <sheetView topLeftCell="A146" workbookViewId="0">
      <selection activeCell="C157" sqref="C157:D157"/>
    </sheetView>
  </sheetViews>
  <sheetFormatPr defaultColWidth="9.140625" defaultRowHeight="14.25" x14ac:dyDescent="0.2"/>
  <cols>
    <col min="1" max="1" width="7.28515625" style="1" customWidth="1"/>
    <col min="2" max="2" width="16.42578125" style="38" customWidth="1"/>
    <col min="3" max="3" width="65.42578125" style="1" customWidth="1"/>
    <col min="4" max="4" width="19.28515625" style="1" customWidth="1"/>
    <col min="5" max="5" width="15" style="1" hidden="1" customWidth="1"/>
    <col min="6" max="25" width="9.140625" style="1" hidden="1" customWidth="1"/>
    <col min="26" max="26" width="7.140625" style="1" hidden="1" customWidth="1"/>
    <col min="27" max="49" width="9.140625" style="1" hidden="1" customWidth="1"/>
    <col min="50" max="16384" width="9.140625" style="1"/>
  </cols>
  <sheetData>
    <row r="1" spans="2:49" ht="15" x14ac:dyDescent="0.25">
      <c r="B1" s="17" t="s">
        <v>61</v>
      </c>
      <c r="C1" s="4"/>
    </row>
    <row r="4" spans="2:49" ht="20.100000000000001" customHeight="1" x14ac:dyDescent="0.2">
      <c r="C4" s="15" t="s">
        <v>68</v>
      </c>
    </row>
    <row r="5" spans="2:49" ht="36.950000000000003" customHeight="1" x14ac:dyDescent="0.25">
      <c r="B5" s="85" t="s">
        <v>197</v>
      </c>
      <c r="C5" s="178" t="s">
        <v>198</v>
      </c>
      <c r="D5" s="179"/>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2:49" s="41" customFormat="1" ht="35.1" customHeight="1" x14ac:dyDescent="0.25">
      <c r="B6" s="11">
        <v>1</v>
      </c>
      <c r="C6" s="176" t="s">
        <v>62</v>
      </c>
      <c r="D6" s="177"/>
      <c r="E6" s="39"/>
      <c r="F6" s="39"/>
      <c r="G6" s="39"/>
      <c r="H6" s="39"/>
      <c r="I6" s="39"/>
      <c r="J6" s="39"/>
      <c r="K6" s="39"/>
      <c r="L6" s="39"/>
      <c r="M6" s="39"/>
      <c r="N6" s="39"/>
      <c r="O6" s="39"/>
      <c r="P6" s="39"/>
      <c r="Q6" s="39"/>
      <c r="R6" s="40"/>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row>
    <row r="7" spans="2:49" s="41" customFormat="1" ht="30" customHeight="1" x14ac:dyDescent="0.25">
      <c r="B7" s="11">
        <v>2</v>
      </c>
      <c r="C7" s="176" t="s">
        <v>63</v>
      </c>
      <c r="D7" s="177"/>
      <c r="E7" s="40"/>
      <c r="F7" s="39"/>
      <c r="G7" s="39"/>
      <c r="H7" s="39"/>
      <c r="I7" s="39"/>
      <c r="J7" s="39"/>
      <c r="K7" s="39"/>
      <c r="L7" s="39"/>
      <c r="M7" s="39"/>
      <c r="N7" s="39"/>
      <c r="O7" s="39"/>
      <c r="P7" s="39"/>
      <c r="Q7" s="39"/>
      <c r="R7" s="40"/>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row>
    <row r="8" spans="2:49" s="41" customFormat="1" ht="33" customHeight="1" x14ac:dyDescent="0.25">
      <c r="B8" s="11">
        <v>3</v>
      </c>
      <c r="C8" s="176" t="s">
        <v>64</v>
      </c>
      <c r="D8" s="177"/>
      <c r="E8" s="39"/>
      <c r="F8" s="39"/>
      <c r="G8" s="39"/>
      <c r="H8" s="39"/>
      <c r="I8" s="39"/>
      <c r="J8" s="39"/>
      <c r="K8" s="39"/>
      <c r="L8" s="39"/>
      <c r="M8" s="39"/>
      <c r="N8" s="39"/>
      <c r="O8" s="39"/>
      <c r="P8" s="39"/>
      <c r="Q8" s="39"/>
      <c r="R8" s="40"/>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row>
    <row r="9" spans="2:49" s="41" customFormat="1" ht="21.95" customHeight="1" x14ac:dyDescent="0.25">
      <c r="B9" s="11">
        <v>4</v>
      </c>
      <c r="C9" s="176" t="s">
        <v>65</v>
      </c>
      <c r="D9" s="177"/>
      <c r="E9" s="42"/>
      <c r="F9" s="42"/>
      <c r="G9" s="42"/>
      <c r="H9" s="42"/>
      <c r="I9" s="42"/>
      <c r="J9" s="42"/>
      <c r="K9" s="42"/>
      <c r="L9" s="42"/>
      <c r="M9" s="42"/>
      <c r="N9" s="42"/>
      <c r="O9" s="42"/>
      <c r="P9" s="42"/>
      <c r="Q9" s="43"/>
      <c r="R9" s="40"/>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row>
    <row r="10" spans="2:49" s="41" customFormat="1" ht="35.1" customHeight="1" x14ac:dyDescent="0.25">
      <c r="B10" s="11">
        <v>5</v>
      </c>
      <c r="C10" s="176" t="s">
        <v>66</v>
      </c>
      <c r="D10" s="177"/>
      <c r="E10" s="14"/>
      <c r="F10" s="14"/>
      <c r="G10" s="14"/>
      <c r="H10" s="14"/>
      <c r="I10" s="14"/>
      <c r="J10" s="14"/>
      <c r="K10" s="14"/>
      <c r="L10" s="14"/>
      <c r="M10" s="14"/>
      <c r="N10" s="14"/>
      <c r="O10" s="14"/>
      <c r="P10" s="14"/>
      <c r="Q10" s="14"/>
      <c r="R10" s="37"/>
      <c r="S10" s="14"/>
      <c r="T10" s="14"/>
      <c r="U10" s="14"/>
      <c r="V10" s="14"/>
      <c r="W10" s="14"/>
      <c r="X10" s="14"/>
      <c r="Y10" s="14"/>
      <c r="Z10" s="14"/>
      <c r="AA10" s="14"/>
      <c r="AB10" s="14"/>
      <c r="AC10" s="14"/>
      <c r="AD10" s="14"/>
      <c r="AE10" s="14"/>
      <c r="AF10" s="14"/>
      <c r="AG10" s="14"/>
      <c r="AH10" s="14"/>
      <c r="AI10" s="14"/>
      <c r="AJ10" s="14"/>
      <c r="AK10" s="14"/>
      <c r="AL10" s="14"/>
      <c r="AM10" s="14"/>
      <c r="AN10" s="39"/>
      <c r="AO10" s="39"/>
      <c r="AP10" s="39"/>
      <c r="AQ10" s="39"/>
      <c r="AR10" s="39"/>
      <c r="AS10" s="39"/>
      <c r="AT10" s="39"/>
      <c r="AU10" s="39"/>
      <c r="AV10" s="39"/>
      <c r="AW10" s="39"/>
    </row>
    <row r="11" spans="2:49" s="41" customFormat="1" ht="36" customHeight="1" x14ac:dyDescent="0.25">
      <c r="B11" s="11">
        <v>6</v>
      </c>
      <c r="C11" s="176" t="s">
        <v>67</v>
      </c>
      <c r="D11" s="177"/>
      <c r="E11" s="44"/>
      <c r="F11" s="44"/>
      <c r="G11" s="44"/>
      <c r="H11" s="44"/>
      <c r="I11" s="44"/>
      <c r="J11" s="44"/>
      <c r="K11" s="44"/>
      <c r="L11" s="44"/>
      <c r="M11" s="44"/>
      <c r="N11" s="44"/>
      <c r="O11" s="44"/>
      <c r="P11" s="44"/>
      <c r="Q11" s="44"/>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3"/>
    </row>
    <row r="14" spans="2:49" ht="20.25" x14ac:dyDescent="0.2">
      <c r="C14" s="15" t="s">
        <v>69</v>
      </c>
    </row>
    <row r="15" spans="2:49" ht="18" x14ac:dyDescent="0.25">
      <c r="B15" s="85" t="s">
        <v>197</v>
      </c>
      <c r="C15" s="178" t="s">
        <v>198</v>
      </c>
      <c r="D15" s="179"/>
    </row>
    <row r="16" spans="2:49" ht="45" customHeight="1" x14ac:dyDescent="0.25">
      <c r="B16" s="11">
        <v>1</v>
      </c>
      <c r="C16" s="176" t="s">
        <v>70</v>
      </c>
      <c r="D16" s="177"/>
    </row>
    <row r="17" spans="2:4" ht="45.95" customHeight="1" x14ac:dyDescent="0.25">
      <c r="B17" s="11">
        <v>2</v>
      </c>
      <c r="C17" s="176" t="s">
        <v>71</v>
      </c>
      <c r="D17" s="177"/>
    </row>
    <row r="18" spans="2:4" ht="47.1" customHeight="1" x14ac:dyDescent="0.25">
      <c r="B18" s="11">
        <v>3</v>
      </c>
      <c r="C18" s="176" t="s">
        <v>72</v>
      </c>
      <c r="D18" s="177"/>
    </row>
    <row r="19" spans="2:4" ht="51" customHeight="1" x14ac:dyDescent="0.25">
      <c r="B19" s="11">
        <v>4</v>
      </c>
      <c r="C19" s="176" t="s">
        <v>73</v>
      </c>
      <c r="D19" s="177"/>
    </row>
    <row r="20" spans="2:4" ht="45.95" customHeight="1" x14ac:dyDescent="0.25">
      <c r="B20" s="11">
        <v>5</v>
      </c>
      <c r="C20" s="176" t="s">
        <v>74</v>
      </c>
      <c r="D20" s="177"/>
    </row>
    <row r="21" spans="2:4" ht="47.1" customHeight="1" x14ac:dyDescent="0.25">
      <c r="B21" s="11">
        <v>6</v>
      </c>
      <c r="C21" s="176" t="s">
        <v>75</v>
      </c>
      <c r="D21" s="177"/>
    </row>
    <row r="24" spans="2:4" ht="20.25" x14ac:dyDescent="0.2">
      <c r="C24" s="15" t="s">
        <v>76</v>
      </c>
    </row>
    <row r="25" spans="2:4" ht="18" x14ac:dyDescent="0.25">
      <c r="B25" s="85" t="s">
        <v>197</v>
      </c>
      <c r="C25" s="178" t="s">
        <v>198</v>
      </c>
      <c r="D25" s="179"/>
    </row>
    <row r="26" spans="2:4" ht="30" customHeight="1" x14ac:dyDescent="0.25">
      <c r="B26" s="11">
        <v>1</v>
      </c>
      <c r="C26" s="176" t="s">
        <v>77</v>
      </c>
      <c r="D26" s="177"/>
    </row>
    <row r="27" spans="2:4" ht="36" customHeight="1" x14ac:dyDescent="0.25">
      <c r="B27" s="11">
        <v>2</v>
      </c>
      <c r="C27" s="176" t="s">
        <v>78</v>
      </c>
      <c r="D27" s="177"/>
    </row>
    <row r="28" spans="2:4" ht="33.950000000000003" customHeight="1" x14ac:dyDescent="0.25">
      <c r="B28" s="11">
        <v>3</v>
      </c>
      <c r="C28" s="176" t="s">
        <v>79</v>
      </c>
      <c r="D28" s="177"/>
    </row>
    <row r="29" spans="2:4" ht="33.950000000000003" customHeight="1" x14ac:dyDescent="0.25">
      <c r="B29" s="11">
        <v>4</v>
      </c>
      <c r="C29" s="176" t="s">
        <v>80</v>
      </c>
      <c r="D29" s="177"/>
    </row>
    <row r="30" spans="2:4" ht="44.1" customHeight="1" x14ac:dyDescent="0.25">
      <c r="B30" s="11">
        <v>5</v>
      </c>
      <c r="C30" s="176" t="s">
        <v>81</v>
      </c>
      <c r="D30" s="177"/>
    </row>
    <row r="31" spans="2:4" ht="32.1" customHeight="1" x14ac:dyDescent="0.25">
      <c r="B31" s="11">
        <v>6</v>
      </c>
      <c r="C31" s="176" t="s">
        <v>82</v>
      </c>
      <c r="D31" s="177"/>
    </row>
    <row r="34" spans="2:4" ht="20.25" x14ac:dyDescent="0.2">
      <c r="C34" s="15" t="s">
        <v>83</v>
      </c>
    </row>
    <row r="35" spans="2:4" ht="18" x14ac:dyDescent="0.25">
      <c r="B35" s="85" t="s">
        <v>197</v>
      </c>
      <c r="C35" s="178" t="s">
        <v>198</v>
      </c>
      <c r="D35" s="179"/>
    </row>
    <row r="36" spans="2:4" ht="33" customHeight="1" x14ac:dyDescent="0.25">
      <c r="B36" s="11">
        <v>1</v>
      </c>
      <c r="C36" s="176" t="s">
        <v>84</v>
      </c>
      <c r="D36" s="177"/>
    </row>
    <row r="37" spans="2:4" ht="30" customHeight="1" x14ac:dyDescent="0.25">
      <c r="B37" s="11">
        <v>2</v>
      </c>
      <c r="C37" s="176" t="s">
        <v>85</v>
      </c>
      <c r="D37" s="177"/>
    </row>
    <row r="38" spans="2:4" ht="32.1" customHeight="1" x14ac:dyDescent="0.25">
      <c r="B38" s="11">
        <v>3</v>
      </c>
      <c r="C38" s="176" t="s">
        <v>86</v>
      </c>
      <c r="D38" s="177"/>
    </row>
    <row r="39" spans="2:4" ht="33.950000000000003" customHeight="1" x14ac:dyDescent="0.25">
      <c r="B39" s="11">
        <v>4</v>
      </c>
      <c r="C39" s="176" t="s">
        <v>87</v>
      </c>
      <c r="D39" s="177"/>
    </row>
    <row r="40" spans="2:4" ht="33.950000000000003" customHeight="1" x14ac:dyDescent="0.25">
      <c r="B40" s="11">
        <v>5</v>
      </c>
      <c r="C40" s="176" t="s">
        <v>88</v>
      </c>
      <c r="D40" s="177"/>
    </row>
    <row r="41" spans="2:4" ht="33" customHeight="1" x14ac:dyDescent="0.25">
      <c r="B41" s="11">
        <v>6</v>
      </c>
      <c r="C41" s="176" t="s">
        <v>89</v>
      </c>
      <c r="D41" s="177"/>
    </row>
    <row r="42" spans="2:4" ht="15" x14ac:dyDescent="0.25">
      <c r="B42" s="67"/>
      <c r="C42" s="68"/>
      <c r="D42" s="68"/>
    </row>
    <row r="43" spans="2:4" ht="15" x14ac:dyDescent="0.25">
      <c r="B43" s="67"/>
      <c r="C43" s="68"/>
      <c r="D43" s="68"/>
    </row>
    <row r="44" spans="2:4" ht="20.25" x14ac:dyDescent="0.2">
      <c r="C44" s="15" t="s">
        <v>90</v>
      </c>
    </row>
    <row r="45" spans="2:4" ht="18" x14ac:dyDescent="0.25">
      <c r="B45" s="85" t="s">
        <v>197</v>
      </c>
      <c r="C45" s="178" t="s">
        <v>198</v>
      </c>
      <c r="D45" s="179"/>
    </row>
    <row r="46" spans="2:4" ht="33" customHeight="1" x14ac:dyDescent="0.25">
      <c r="B46" s="11">
        <v>1</v>
      </c>
      <c r="C46" s="176" t="s">
        <v>91</v>
      </c>
      <c r="D46" s="177"/>
    </row>
    <row r="47" spans="2:4" ht="32.1" customHeight="1" x14ac:dyDescent="0.25">
      <c r="B47" s="11">
        <v>2</v>
      </c>
      <c r="C47" s="176" t="s">
        <v>92</v>
      </c>
      <c r="D47" s="177"/>
    </row>
    <row r="48" spans="2:4" ht="33" customHeight="1" x14ac:dyDescent="0.25">
      <c r="B48" s="11">
        <v>3</v>
      </c>
      <c r="C48" s="176" t="s">
        <v>93</v>
      </c>
      <c r="D48" s="177"/>
    </row>
    <row r="49" spans="2:49" ht="30.95" customHeight="1" x14ac:dyDescent="0.25">
      <c r="B49" s="11">
        <v>4</v>
      </c>
      <c r="C49" s="176" t="s">
        <v>94</v>
      </c>
      <c r="D49" s="177"/>
    </row>
    <row r="50" spans="2:49" ht="33.950000000000003" customHeight="1" x14ac:dyDescent="0.25">
      <c r="B50" s="11">
        <v>5</v>
      </c>
      <c r="C50" s="176" t="s">
        <v>95</v>
      </c>
      <c r="D50" s="177"/>
    </row>
    <row r="51" spans="2:49" ht="35.1" customHeight="1" x14ac:dyDescent="0.25">
      <c r="B51" s="11">
        <v>6</v>
      </c>
      <c r="C51" s="176" t="s">
        <v>96</v>
      </c>
      <c r="D51" s="177"/>
    </row>
    <row r="52" spans="2:49" ht="15" x14ac:dyDescent="0.25">
      <c r="B52" s="67"/>
      <c r="C52" s="68"/>
      <c r="D52" s="68"/>
    </row>
    <row r="55" spans="2:49" ht="20.100000000000001" customHeight="1" x14ac:dyDescent="0.2">
      <c r="C55" s="15" t="s">
        <v>97</v>
      </c>
    </row>
    <row r="56" spans="2:49" ht="36" customHeight="1" x14ac:dyDescent="0.25">
      <c r="B56" s="85" t="s">
        <v>197</v>
      </c>
      <c r="C56" s="178" t="s">
        <v>198</v>
      </c>
      <c r="D56" s="179"/>
      <c r="E56" s="10" t="s">
        <v>1</v>
      </c>
      <c r="F56" s="184" t="s">
        <v>2</v>
      </c>
      <c r="G56" s="185"/>
      <c r="H56" s="10" t="s">
        <v>1</v>
      </c>
      <c r="I56" s="184" t="s">
        <v>2</v>
      </c>
      <c r="J56" s="185"/>
      <c r="K56" s="10" t="s">
        <v>1</v>
      </c>
      <c r="L56" s="184" t="s">
        <v>2</v>
      </c>
      <c r="M56" s="185"/>
      <c r="N56" s="10" t="s">
        <v>1</v>
      </c>
      <c r="O56" s="184" t="s">
        <v>2</v>
      </c>
      <c r="P56" s="185"/>
      <c r="Q56" s="10" t="s">
        <v>1</v>
      </c>
      <c r="R56" s="184" t="s">
        <v>2</v>
      </c>
      <c r="S56" s="185"/>
      <c r="T56" s="10" t="s">
        <v>1</v>
      </c>
      <c r="U56" s="184" t="s">
        <v>2</v>
      </c>
      <c r="V56" s="185"/>
      <c r="W56" s="10" t="s">
        <v>1</v>
      </c>
      <c r="X56" s="184" t="s">
        <v>2</v>
      </c>
      <c r="Y56" s="185"/>
      <c r="Z56" s="10" t="s">
        <v>1</v>
      </c>
      <c r="AA56" s="184" t="s">
        <v>2</v>
      </c>
      <c r="AB56" s="185"/>
      <c r="AC56" s="10" t="s">
        <v>1</v>
      </c>
      <c r="AD56" s="184" t="s">
        <v>2</v>
      </c>
      <c r="AE56" s="185"/>
      <c r="AF56" s="10" t="s">
        <v>1</v>
      </c>
      <c r="AG56" s="184" t="s">
        <v>2</v>
      </c>
      <c r="AH56" s="185"/>
      <c r="AI56" s="10" t="s">
        <v>1</v>
      </c>
      <c r="AJ56" s="184" t="s">
        <v>2</v>
      </c>
      <c r="AK56" s="185"/>
      <c r="AL56" s="10" t="s">
        <v>1</v>
      </c>
      <c r="AM56" s="184" t="s">
        <v>2</v>
      </c>
      <c r="AN56" s="185"/>
      <c r="AO56" s="10" t="s">
        <v>1</v>
      </c>
      <c r="AP56" s="184" t="s">
        <v>2</v>
      </c>
      <c r="AQ56" s="185"/>
      <c r="AR56" s="10" t="s">
        <v>1</v>
      </c>
      <c r="AS56" s="184" t="s">
        <v>2</v>
      </c>
      <c r="AT56" s="185"/>
      <c r="AU56" s="10" t="s">
        <v>1</v>
      </c>
      <c r="AV56" s="184" t="s">
        <v>2</v>
      </c>
      <c r="AW56" s="185"/>
    </row>
    <row r="57" spans="2:49" ht="65.099999999999994" customHeight="1" x14ac:dyDescent="0.25">
      <c r="B57" s="11">
        <v>1</v>
      </c>
      <c r="C57" s="176" t="s">
        <v>100</v>
      </c>
      <c r="D57" s="177"/>
      <c r="E57" s="11">
        <v>1</v>
      </c>
      <c r="F57" s="12" t="s">
        <v>15</v>
      </c>
      <c r="G57" s="13"/>
      <c r="H57" s="11">
        <v>1</v>
      </c>
      <c r="I57" s="12" t="s">
        <v>15</v>
      </c>
      <c r="J57" s="13"/>
      <c r="K57" s="11">
        <v>1</v>
      </c>
      <c r="L57" s="12" t="s">
        <v>15</v>
      </c>
      <c r="M57" s="13"/>
      <c r="N57" s="11">
        <v>1</v>
      </c>
      <c r="O57" s="12" t="s">
        <v>15</v>
      </c>
      <c r="P57" s="13"/>
      <c r="Q57" s="11">
        <v>1</v>
      </c>
      <c r="R57" s="12" t="s">
        <v>15</v>
      </c>
      <c r="S57" s="13"/>
      <c r="T57" s="11">
        <v>1</v>
      </c>
      <c r="U57" s="12" t="s">
        <v>15</v>
      </c>
      <c r="V57" s="13"/>
      <c r="W57" s="11">
        <v>1</v>
      </c>
      <c r="X57" s="12" t="s">
        <v>15</v>
      </c>
      <c r="Y57" s="13"/>
      <c r="Z57" s="11">
        <v>1</v>
      </c>
      <c r="AA57" s="12" t="s">
        <v>15</v>
      </c>
      <c r="AB57" s="13"/>
      <c r="AC57" s="11">
        <v>1</v>
      </c>
      <c r="AD57" s="12" t="s">
        <v>15</v>
      </c>
      <c r="AE57" s="13"/>
      <c r="AF57" s="11">
        <v>1</v>
      </c>
      <c r="AG57" s="12" t="s">
        <v>15</v>
      </c>
      <c r="AH57" s="13"/>
      <c r="AI57" s="11">
        <v>1</v>
      </c>
      <c r="AJ57" s="12" t="s">
        <v>15</v>
      </c>
      <c r="AK57" s="13"/>
      <c r="AL57" s="11">
        <v>1</v>
      </c>
      <c r="AM57" s="12" t="s">
        <v>15</v>
      </c>
      <c r="AN57" s="13"/>
      <c r="AO57" s="11">
        <v>1</v>
      </c>
      <c r="AP57" s="12" t="s">
        <v>15</v>
      </c>
      <c r="AQ57" s="13"/>
      <c r="AR57" s="11">
        <v>1</v>
      </c>
      <c r="AS57" s="12" t="s">
        <v>15</v>
      </c>
      <c r="AT57" s="13"/>
      <c r="AU57" s="11">
        <v>1</v>
      </c>
      <c r="AV57" s="12" t="s">
        <v>15</v>
      </c>
      <c r="AW57" s="13"/>
    </row>
    <row r="58" spans="2:49" ht="60" customHeight="1" x14ac:dyDescent="0.25">
      <c r="B58" s="11">
        <v>2</v>
      </c>
      <c r="C58" s="174" t="s">
        <v>101</v>
      </c>
      <c r="D58" s="175"/>
      <c r="E58" s="11">
        <v>2</v>
      </c>
      <c r="F58" s="12" t="s">
        <v>16</v>
      </c>
      <c r="G58" s="14"/>
      <c r="H58" s="11">
        <v>2</v>
      </c>
      <c r="I58" s="12" t="s">
        <v>16</v>
      </c>
      <c r="J58" s="14"/>
      <c r="K58" s="11">
        <v>2</v>
      </c>
      <c r="L58" s="12" t="s">
        <v>16</v>
      </c>
      <c r="M58" s="14"/>
      <c r="N58" s="11">
        <v>2</v>
      </c>
      <c r="O58" s="12" t="s">
        <v>16</v>
      </c>
      <c r="P58" s="14"/>
      <c r="Q58" s="11">
        <v>2</v>
      </c>
      <c r="R58" s="12" t="s">
        <v>16</v>
      </c>
      <c r="S58" s="14"/>
      <c r="T58" s="11">
        <v>2</v>
      </c>
      <c r="U58" s="12" t="s">
        <v>16</v>
      </c>
      <c r="V58" s="14"/>
      <c r="W58" s="11">
        <v>2</v>
      </c>
      <c r="X58" s="12" t="s">
        <v>16</v>
      </c>
      <c r="Y58" s="14"/>
      <c r="Z58" s="11">
        <v>2</v>
      </c>
      <c r="AA58" s="12" t="s">
        <v>16</v>
      </c>
      <c r="AB58" s="14"/>
      <c r="AC58" s="11">
        <v>2</v>
      </c>
      <c r="AD58" s="12" t="s">
        <v>16</v>
      </c>
      <c r="AE58" s="14"/>
      <c r="AF58" s="11">
        <v>2</v>
      </c>
      <c r="AG58" s="12" t="s">
        <v>16</v>
      </c>
      <c r="AH58" s="14"/>
      <c r="AI58" s="11">
        <v>2</v>
      </c>
      <c r="AJ58" s="12" t="s">
        <v>16</v>
      </c>
      <c r="AK58" s="14"/>
      <c r="AL58" s="11">
        <v>2</v>
      </c>
      <c r="AM58" s="12" t="s">
        <v>16</v>
      </c>
      <c r="AN58" s="14"/>
      <c r="AO58" s="11">
        <v>2</v>
      </c>
      <c r="AP58" s="12" t="s">
        <v>16</v>
      </c>
      <c r="AQ58" s="14"/>
      <c r="AR58" s="11">
        <v>2</v>
      </c>
      <c r="AS58" s="12" t="s">
        <v>16</v>
      </c>
      <c r="AT58" s="14"/>
      <c r="AU58" s="11">
        <v>2</v>
      </c>
      <c r="AV58" s="12" t="s">
        <v>16</v>
      </c>
      <c r="AW58" s="14"/>
    </row>
    <row r="59" spans="2:49" ht="60" customHeight="1" x14ac:dyDescent="0.2">
      <c r="B59" s="11">
        <v>3</v>
      </c>
      <c r="C59" s="182" t="s">
        <v>102</v>
      </c>
      <c r="D59" s="183"/>
      <c r="E59" s="11">
        <v>3</v>
      </c>
      <c r="F59" s="186" t="s">
        <v>17</v>
      </c>
      <c r="G59" s="186"/>
      <c r="H59" s="11">
        <v>3</v>
      </c>
      <c r="I59" s="186" t="s">
        <v>17</v>
      </c>
      <c r="J59" s="186"/>
      <c r="K59" s="11">
        <v>3</v>
      </c>
      <c r="L59" s="186" t="s">
        <v>17</v>
      </c>
      <c r="M59" s="186"/>
      <c r="N59" s="11">
        <v>3</v>
      </c>
      <c r="O59" s="186" t="s">
        <v>17</v>
      </c>
      <c r="P59" s="186"/>
      <c r="Q59" s="11">
        <v>3</v>
      </c>
      <c r="R59" s="186" t="s">
        <v>17</v>
      </c>
      <c r="S59" s="186"/>
      <c r="T59" s="11">
        <v>3</v>
      </c>
      <c r="U59" s="186" t="s">
        <v>17</v>
      </c>
      <c r="V59" s="186"/>
      <c r="W59" s="11">
        <v>3</v>
      </c>
      <c r="X59" s="186" t="s">
        <v>17</v>
      </c>
      <c r="Y59" s="186"/>
      <c r="Z59" s="11">
        <v>3</v>
      </c>
      <c r="AA59" s="186" t="s">
        <v>17</v>
      </c>
      <c r="AB59" s="186"/>
      <c r="AC59" s="11">
        <v>3</v>
      </c>
      <c r="AD59" s="186" t="s">
        <v>17</v>
      </c>
      <c r="AE59" s="186"/>
      <c r="AF59" s="11">
        <v>3</v>
      </c>
      <c r="AG59" s="186" t="s">
        <v>17</v>
      </c>
      <c r="AH59" s="186"/>
      <c r="AI59" s="11">
        <v>3</v>
      </c>
      <c r="AJ59" s="186" t="s">
        <v>17</v>
      </c>
      <c r="AK59" s="186"/>
      <c r="AL59" s="11">
        <v>3</v>
      </c>
      <c r="AM59" s="186" t="s">
        <v>17</v>
      </c>
      <c r="AN59" s="186"/>
      <c r="AO59" s="11">
        <v>3</v>
      </c>
      <c r="AP59" s="186" t="s">
        <v>17</v>
      </c>
      <c r="AQ59" s="186"/>
      <c r="AR59" s="11">
        <v>3</v>
      </c>
      <c r="AS59" s="186" t="s">
        <v>17</v>
      </c>
      <c r="AT59" s="186"/>
      <c r="AU59" s="11">
        <v>3</v>
      </c>
      <c r="AV59" s="186" t="s">
        <v>17</v>
      </c>
      <c r="AW59" s="186"/>
    </row>
    <row r="60" spans="2:49" ht="63" customHeight="1" x14ac:dyDescent="0.25">
      <c r="B60" s="11">
        <v>4</v>
      </c>
      <c r="C60" s="180" t="s">
        <v>103</v>
      </c>
      <c r="D60" s="181"/>
      <c r="E60" s="11">
        <v>4</v>
      </c>
      <c r="F60" s="176" t="s">
        <v>18</v>
      </c>
      <c r="G60" s="177"/>
      <c r="H60" s="11">
        <v>4</v>
      </c>
      <c r="I60" s="176" t="s">
        <v>18</v>
      </c>
      <c r="J60" s="177"/>
      <c r="K60" s="11">
        <v>4</v>
      </c>
      <c r="L60" s="176" t="s">
        <v>18</v>
      </c>
      <c r="M60" s="177"/>
      <c r="N60" s="11">
        <v>4</v>
      </c>
      <c r="O60" s="176" t="s">
        <v>18</v>
      </c>
      <c r="P60" s="177"/>
      <c r="Q60" s="11">
        <v>4</v>
      </c>
      <c r="R60" s="176" t="s">
        <v>18</v>
      </c>
      <c r="S60" s="177"/>
      <c r="T60" s="11">
        <v>4</v>
      </c>
      <c r="U60" s="176" t="s">
        <v>18</v>
      </c>
      <c r="V60" s="177"/>
      <c r="W60" s="11">
        <v>4</v>
      </c>
      <c r="X60" s="176" t="s">
        <v>18</v>
      </c>
      <c r="Y60" s="177"/>
      <c r="Z60" s="11">
        <v>4</v>
      </c>
      <c r="AA60" s="176" t="s">
        <v>18</v>
      </c>
      <c r="AB60" s="177"/>
      <c r="AC60" s="11">
        <v>4</v>
      </c>
      <c r="AD60" s="176" t="s">
        <v>18</v>
      </c>
      <c r="AE60" s="177"/>
      <c r="AF60" s="11">
        <v>4</v>
      </c>
      <c r="AG60" s="176" t="s">
        <v>18</v>
      </c>
      <c r="AH60" s="177"/>
      <c r="AI60" s="11">
        <v>4</v>
      </c>
      <c r="AJ60" s="176" t="s">
        <v>18</v>
      </c>
      <c r="AK60" s="177"/>
      <c r="AL60" s="11">
        <v>4</v>
      </c>
      <c r="AM60" s="176" t="s">
        <v>18</v>
      </c>
      <c r="AN60" s="177"/>
      <c r="AO60" s="11">
        <v>4</v>
      </c>
      <c r="AP60" s="176" t="s">
        <v>18</v>
      </c>
      <c r="AQ60" s="177"/>
      <c r="AR60" s="11">
        <v>4</v>
      </c>
      <c r="AS60" s="176" t="s">
        <v>18</v>
      </c>
      <c r="AT60" s="177"/>
      <c r="AU60" s="11">
        <v>4</v>
      </c>
      <c r="AV60" s="176" t="s">
        <v>18</v>
      </c>
      <c r="AW60" s="177"/>
    </row>
    <row r="61" spans="2:49" ht="66" customHeight="1" x14ac:dyDescent="0.25">
      <c r="B61" s="11">
        <v>5</v>
      </c>
      <c r="C61" s="180" t="s">
        <v>104</v>
      </c>
      <c r="D61" s="181"/>
      <c r="E61" s="11">
        <v>5</v>
      </c>
      <c r="F61" s="187" t="s">
        <v>19</v>
      </c>
      <c r="G61" s="187"/>
      <c r="H61" s="11">
        <v>5</v>
      </c>
      <c r="I61" s="187" t="s">
        <v>19</v>
      </c>
      <c r="J61" s="187"/>
      <c r="K61" s="11">
        <v>5</v>
      </c>
      <c r="L61" s="187" t="s">
        <v>19</v>
      </c>
      <c r="M61" s="187"/>
      <c r="N61" s="11">
        <v>5</v>
      </c>
      <c r="O61" s="187" t="s">
        <v>19</v>
      </c>
      <c r="P61" s="187"/>
      <c r="Q61" s="11">
        <v>5</v>
      </c>
      <c r="R61" s="187" t="s">
        <v>19</v>
      </c>
      <c r="S61" s="187"/>
      <c r="T61" s="11">
        <v>5</v>
      </c>
      <c r="U61" s="187" t="s">
        <v>19</v>
      </c>
      <c r="V61" s="187"/>
      <c r="W61" s="11">
        <v>5</v>
      </c>
      <c r="X61" s="187" t="s">
        <v>19</v>
      </c>
      <c r="Y61" s="187"/>
      <c r="Z61" s="11">
        <v>5</v>
      </c>
      <c r="AA61" s="187" t="s">
        <v>19</v>
      </c>
      <c r="AB61" s="187"/>
      <c r="AC61" s="11">
        <v>5</v>
      </c>
      <c r="AD61" s="187" t="s">
        <v>19</v>
      </c>
      <c r="AE61" s="187"/>
      <c r="AF61" s="11">
        <v>5</v>
      </c>
      <c r="AG61" s="187" t="s">
        <v>19</v>
      </c>
      <c r="AH61" s="187"/>
      <c r="AI61" s="11">
        <v>5</v>
      </c>
      <c r="AJ61" s="187" t="s">
        <v>19</v>
      </c>
      <c r="AK61" s="187"/>
      <c r="AL61" s="11">
        <v>5</v>
      </c>
      <c r="AM61" s="187" t="s">
        <v>19</v>
      </c>
      <c r="AN61" s="187"/>
      <c r="AO61" s="11">
        <v>5</v>
      </c>
      <c r="AP61" s="187" t="s">
        <v>19</v>
      </c>
      <c r="AQ61" s="187"/>
      <c r="AR61" s="11">
        <v>5</v>
      </c>
      <c r="AS61" s="187" t="s">
        <v>19</v>
      </c>
      <c r="AT61" s="187"/>
      <c r="AU61" s="11">
        <v>5</v>
      </c>
      <c r="AV61" s="187" t="s">
        <v>19</v>
      </c>
      <c r="AW61" s="187"/>
    </row>
    <row r="62" spans="2:49" ht="63" customHeight="1" x14ac:dyDescent="0.25">
      <c r="B62" s="11">
        <v>6</v>
      </c>
      <c r="C62" s="180" t="s">
        <v>105</v>
      </c>
      <c r="D62" s="181"/>
      <c r="E62" s="11">
        <v>6</v>
      </c>
      <c r="F62" s="176" t="s">
        <v>20</v>
      </c>
      <c r="G62" s="177"/>
      <c r="H62" s="11">
        <v>6</v>
      </c>
      <c r="I62" s="176" t="s">
        <v>20</v>
      </c>
      <c r="J62" s="177"/>
      <c r="K62" s="11">
        <v>6</v>
      </c>
      <c r="L62" s="176" t="s">
        <v>20</v>
      </c>
      <c r="M62" s="177"/>
      <c r="N62" s="11">
        <v>6</v>
      </c>
      <c r="O62" s="176" t="s">
        <v>20</v>
      </c>
      <c r="P62" s="177"/>
      <c r="Q62" s="11">
        <v>6</v>
      </c>
      <c r="R62" s="176" t="s">
        <v>20</v>
      </c>
      <c r="S62" s="177"/>
      <c r="T62" s="11">
        <v>6</v>
      </c>
      <c r="U62" s="176" t="s">
        <v>20</v>
      </c>
      <c r="V62" s="177"/>
      <c r="W62" s="11">
        <v>6</v>
      </c>
      <c r="X62" s="176" t="s">
        <v>20</v>
      </c>
      <c r="Y62" s="177"/>
      <c r="Z62" s="11">
        <v>6</v>
      </c>
      <c r="AA62" s="176" t="s">
        <v>20</v>
      </c>
      <c r="AB62" s="177"/>
      <c r="AC62" s="11">
        <v>6</v>
      </c>
      <c r="AD62" s="176" t="s">
        <v>20</v>
      </c>
      <c r="AE62" s="177"/>
      <c r="AF62" s="11">
        <v>6</v>
      </c>
      <c r="AG62" s="176" t="s">
        <v>20</v>
      </c>
      <c r="AH62" s="177"/>
      <c r="AI62" s="11">
        <v>6</v>
      </c>
      <c r="AJ62" s="176" t="s">
        <v>20</v>
      </c>
      <c r="AK62" s="177"/>
      <c r="AL62" s="11">
        <v>6</v>
      </c>
      <c r="AM62" s="176" t="s">
        <v>20</v>
      </c>
      <c r="AN62" s="177"/>
      <c r="AO62" s="11">
        <v>6</v>
      </c>
      <c r="AP62" s="176" t="s">
        <v>20</v>
      </c>
      <c r="AQ62" s="177"/>
      <c r="AR62" s="11">
        <v>6</v>
      </c>
      <c r="AS62" s="176" t="s">
        <v>20</v>
      </c>
      <c r="AT62" s="177"/>
      <c r="AU62" s="11">
        <v>6</v>
      </c>
      <c r="AV62" s="176" t="s">
        <v>20</v>
      </c>
      <c r="AW62" s="177"/>
    </row>
    <row r="63" spans="2:49" ht="32.1" customHeight="1" x14ac:dyDescent="0.25">
      <c r="B63" s="67"/>
      <c r="C63" s="69"/>
      <c r="D63" s="69"/>
      <c r="E63" s="67"/>
      <c r="F63" s="68"/>
      <c r="G63" s="68"/>
      <c r="H63" s="67"/>
      <c r="I63" s="68"/>
      <c r="J63" s="68"/>
      <c r="K63" s="67"/>
      <c r="L63" s="68"/>
      <c r="M63" s="68"/>
      <c r="N63" s="67"/>
      <c r="O63" s="68"/>
      <c r="P63" s="68"/>
      <c r="Q63" s="67"/>
      <c r="R63" s="68"/>
      <c r="S63" s="68"/>
      <c r="T63" s="67"/>
      <c r="U63" s="68"/>
      <c r="V63" s="68"/>
      <c r="W63" s="67"/>
      <c r="X63" s="68"/>
      <c r="Y63" s="68"/>
      <c r="Z63" s="67"/>
      <c r="AA63" s="68"/>
      <c r="AB63" s="68"/>
      <c r="AC63" s="67"/>
      <c r="AD63" s="68"/>
      <c r="AE63" s="68"/>
      <c r="AF63" s="67"/>
      <c r="AG63" s="68"/>
      <c r="AH63" s="68"/>
      <c r="AI63" s="67"/>
      <c r="AJ63" s="68"/>
      <c r="AK63" s="68"/>
      <c r="AL63" s="67"/>
      <c r="AM63" s="68"/>
      <c r="AN63" s="68"/>
      <c r="AO63" s="67"/>
      <c r="AP63" s="68"/>
      <c r="AQ63" s="68"/>
      <c r="AR63" s="67"/>
      <c r="AS63" s="68"/>
      <c r="AT63" s="68"/>
      <c r="AU63" s="67"/>
      <c r="AV63" s="68"/>
      <c r="AW63" s="68"/>
    </row>
    <row r="64" spans="2:49" ht="32.1" customHeight="1" x14ac:dyDescent="0.2">
      <c r="C64" s="15" t="s">
        <v>98</v>
      </c>
      <c r="E64" s="67"/>
      <c r="F64" s="68"/>
      <c r="G64" s="68"/>
      <c r="H64" s="67"/>
      <c r="I64" s="68"/>
      <c r="J64" s="68"/>
      <c r="K64" s="67"/>
      <c r="L64" s="68"/>
      <c r="M64" s="68"/>
      <c r="N64" s="67"/>
      <c r="O64" s="68"/>
      <c r="P64" s="68"/>
      <c r="Q64" s="67"/>
      <c r="R64" s="68"/>
      <c r="S64" s="68"/>
      <c r="T64" s="67"/>
      <c r="U64" s="68"/>
      <c r="V64" s="68"/>
      <c r="W64" s="67"/>
      <c r="X64" s="68"/>
      <c r="Y64" s="68"/>
      <c r="Z64" s="67"/>
      <c r="AA64" s="68"/>
      <c r="AB64" s="68"/>
      <c r="AC64" s="67"/>
      <c r="AD64" s="68"/>
      <c r="AE64" s="68"/>
      <c r="AF64" s="67"/>
      <c r="AG64" s="68"/>
      <c r="AH64" s="68"/>
      <c r="AI64" s="67"/>
      <c r="AJ64" s="68"/>
      <c r="AK64" s="68"/>
      <c r="AL64" s="67"/>
      <c r="AM64" s="68"/>
      <c r="AN64" s="68"/>
      <c r="AO64" s="67"/>
      <c r="AP64" s="68"/>
      <c r="AQ64" s="68"/>
      <c r="AR64" s="67"/>
      <c r="AS64" s="68"/>
      <c r="AT64" s="68"/>
      <c r="AU64" s="67"/>
      <c r="AV64" s="68"/>
      <c r="AW64" s="68"/>
    </row>
    <row r="65" spans="2:49" ht="32.1" customHeight="1" x14ac:dyDescent="0.25">
      <c r="B65" s="65" t="s">
        <v>197</v>
      </c>
      <c r="C65" s="178" t="s">
        <v>198</v>
      </c>
      <c r="D65" s="179"/>
      <c r="E65" s="67"/>
      <c r="F65" s="68"/>
      <c r="G65" s="68"/>
      <c r="H65" s="67"/>
      <c r="I65" s="68"/>
      <c r="J65" s="68"/>
      <c r="K65" s="67"/>
      <c r="L65" s="68"/>
      <c r="M65" s="68"/>
      <c r="N65" s="67"/>
      <c r="O65" s="68"/>
      <c r="P65" s="68"/>
      <c r="Q65" s="67"/>
      <c r="R65" s="68"/>
      <c r="S65" s="68"/>
      <c r="T65" s="67"/>
      <c r="U65" s="68"/>
      <c r="V65" s="68"/>
      <c r="W65" s="67"/>
      <c r="X65" s="68"/>
      <c r="Y65" s="68"/>
      <c r="Z65" s="67"/>
      <c r="AA65" s="68"/>
      <c r="AB65" s="68"/>
      <c r="AC65" s="67"/>
      <c r="AD65" s="68"/>
      <c r="AE65" s="68"/>
      <c r="AF65" s="67"/>
      <c r="AG65" s="68"/>
      <c r="AH65" s="68"/>
      <c r="AI65" s="67"/>
      <c r="AJ65" s="68"/>
      <c r="AK65" s="68"/>
      <c r="AL65" s="67"/>
      <c r="AM65" s="68"/>
      <c r="AN65" s="68"/>
      <c r="AO65" s="67"/>
      <c r="AP65" s="68"/>
      <c r="AQ65" s="68"/>
      <c r="AR65" s="67"/>
      <c r="AS65" s="68"/>
      <c r="AT65" s="68"/>
      <c r="AU65" s="67"/>
      <c r="AV65" s="68"/>
      <c r="AW65" s="68"/>
    </row>
    <row r="66" spans="2:49" ht="44.1" customHeight="1" x14ac:dyDescent="0.25">
      <c r="B66" s="11">
        <v>1</v>
      </c>
      <c r="C66" s="174" t="s">
        <v>106</v>
      </c>
      <c r="D66" s="175"/>
      <c r="E66" s="67"/>
      <c r="F66" s="68"/>
      <c r="G66" s="68"/>
      <c r="H66" s="67"/>
      <c r="I66" s="68"/>
      <c r="J66" s="68"/>
      <c r="K66" s="67"/>
      <c r="L66" s="68"/>
      <c r="M66" s="68"/>
      <c r="N66" s="67"/>
      <c r="O66" s="68"/>
      <c r="P66" s="68"/>
      <c r="Q66" s="67"/>
      <c r="R66" s="68"/>
      <c r="S66" s="68"/>
      <c r="T66" s="67"/>
      <c r="U66" s="68"/>
      <c r="V66" s="68"/>
      <c r="W66" s="67"/>
      <c r="X66" s="68"/>
      <c r="Y66" s="68"/>
      <c r="Z66" s="67"/>
      <c r="AA66" s="68"/>
      <c r="AB66" s="68"/>
      <c r="AC66" s="67"/>
      <c r="AD66" s="68"/>
      <c r="AE66" s="68"/>
      <c r="AF66" s="67"/>
      <c r="AG66" s="68"/>
      <c r="AH66" s="68"/>
      <c r="AI66" s="67"/>
      <c r="AJ66" s="68"/>
      <c r="AK66" s="68"/>
      <c r="AL66" s="67"/>
      <c r="AM66" s="68"/>
      <c r="AN66" s="68"/>
      <c r="AO66" s="67"/>
      <c r="AP66" s="68"/>
      <c r="AQ66" s="68"/>
      <c r="AR66" s="67"/>
      <c r="AS66" s="68"/>
      <c r="AT66" s="68"/>
      <c r="AU66" s="67"/>
      <c r="AV66" s="68"/>
      <c r="AW66" s="68"/>
    </row>
    <row r="67" spans="2:49" ht="47.1" customHeight="1" x14ac:dyDescent="0.25">
      <c r="B67" s="11">
        <v>2</v>
      </c>
      <c r="C67" s="176" t="s">
        <v>107</v>
      </c>
      <c r="D67" s="177"/>
      <c r="E67" s="67"/>
      <c r="F67" s="68"/>
      <c r="G67" s="68"/>
      <c r="H67" s="67"/>
      <c r="I67" s="68"/>
      <c r="J67" s="68"/>
      <c r="K67" s="67"/>
      <c r="L67" s="68"/>
      <c r="M67" s="68"/>
      <c r="N67" s="67"/>
      <c r="O67" s="68"/>
      <c r="P67" s="68"/>
      <c r="Q67" s="67"/>
      <c r="R67" s="68"/>
      <c r="S67" s="68"/>
      <c r="T67" s="67"/>
      <c r="U67" s="68"/>
      <c r="V67" s="68"/>
      <c r="W67" s="67"/>
      <c r="X67" s="68"/>
      <c r="Y67" s="68"/>
      <c r="Z67" s="67"/>
      <c r="AA67" s="68"/>
      <c r="AB67" s="68"/>
      <c r="AC67" s="67"/>
      <c r="AD67" s="68"/>
      <c r="AE67" s="68"/>
      <c r="AF67" s="67"/>
      <c r="AG67" s="68"/>
      <c r="AH67" s="68"/>
      <c r="AI67" s="67"/>
      <c r="AJ67" s="68"/>
      <c r="AK67" s="68"/>
      <c r="AL67" s="67"/>
      <c r="AM67" s="68"/>
      <c r="AN67" s="68"/>
      <c r="AO67" s="67"/>
      <c r="AP67" s="68"/>
      <c r="AQ67" s="68"/>
      <c r="AR67" s="67"/>
      <c r="AS67" s="68"/>
      <c r="AT67" s="68"/>
      <c r="AU67" s="67"/>
      <c r="AV67" s="68"/>
      <c r="AW67" s="68"/>
    </row>
    <row r="68" spans="2:49" ht="48.95" customHeight="1" x14ac:dyDescent="0.25">
      <c r="B68" s="11">
        <v>3</v>
      </c>
      <c r="C68" s="180" t="s">
        <v>108</v>
      </c>
      <c r="D68" s="181"/>
      <c r="E68" s="67"/>
      <c r="F68" s="68"/>
      <c r="G68" s="68"/>
      <c r="H68" s="67"/>
      <c r="I68" s="68"/>
      <c r="J68" s="68"/>
      <c r="K68" s="67"/>
      <c r="L68" s="68"/>
      <c r="M68" s="68"/>
      <c r="N68" s="67"/>
      <c r="O68" s="68"/>
      <c r="P68" s="68"/>
      <c r="Q68" s="67"/>
      <c r="R68" s="68"/>
      <c r="S68" s="68"/>
      <c r="T68" s="67"/>
      <c r="U68" s="68"/>
      <c r="V68" s="68"/>
      <c r="W68" s="67"/>
      <c r="X68" s="68"/>
      <c r="Y68" s="68"/>
      <c r="Z68" s="67"/>
      <c r="AA68" s="68"/>
      <c r="AB68" s="68"/>
      <c r="AC68" s="67"/>
      <c r="AD68" s="68"/>
      <c r="AE68" s="68"/>
      <c r="AF68" s="67"/>
      <c r="AG68" s="68"/>
      <c r="AH68" s="68"/>
      <c r="AI68" s="67"/>
      <c r="AJ68" s="68"/>
      <c r="AK68" s="68"/>
      <c r="AL68" s="67"/>
      <c r="AM68" s="68"/>
      <c r="AN68" s="68"/>
      <c r="AO68" s="67"/>
      <c r="AP68" s="68"/>
      <c r="AQ68" s="68"/>
      <c r="AR68" s="67"/>
      <c r="AS68" s="68"/>
      <c r="AT68" s="68"/>
      <c r="AU68" s="67"/>
      <c r="AV68" s="68"/>
      <c r="AW68" s="68"/>
    </row>
    <row r="69" spans="2:49" ht="47.1" customHeight="1" x14ac:dyDescent="0.25">
      <c r="B69" s="11">
        <v>4</v>
      </c>
      <c r="C69" s="180" t="s">
        <v>109</v>
      </c>
      <c r="D69" s="181"/>
      <c r="E69" s="67"/>
      <c r="F69" s="68"/>
      <c r="G69" s="68"/>
      <c r="H69" s="67"/>
      <c r="I69" s="68"/>
      <c r="J69" s="68"/>
      <c r="K69" s="67"/>
      <c r="L69" s="68"/>
      <c r="M69" s="68"/>
      <c r="N69" s="67"/>
      <c r="O69" s="68"/>
      <c r="P69" s="68"/>
      <c r="Q69" s="67"/>
      <c r="R69" s="68"/>
      <c r="S69" s="68"/>
      <c r="T69" s="67"/>
      <c r="U69" s="68"/>
      <c r="V69" s="68"/>
      <c r="W69" s="67"/>
      <c r="X69" s="68"/>
      <c r="Y69" s="68"/>
      <c r="Z69" s="67"/>
      <c r="AA69" s="68"/>
      <c r="AB69" s="68"/>
      <c r="AC69" s="67"/>
      <c r="AD69" s="68"/>
      <c r="AE69" s="68"/>
      <c r="AF69" s="67"/>
      <c r="AG69" s="68"/>
      <c r="AH69" s="68"/>
      <c r="AI69" s="67"/>
      <c r="AJ69" s="68"/>
      <c r="AK69" s="68"/>
      <c r="AL69" s="67"/>
      <c r="AM69" s="68"/>
      <c r="AN69" s="68"/>
      <c r="AO69" s="67"/>
      <c r="AP69" s="68"/>
      <c r="AQ69" s="68"/>
      <c r="AR69" s="67"/>
      <c r="AS69" s="68"/>
      <c r="AT69" s="68"/>
      <c r="AU69" s="67"/>
      <c r="AV69" s="68"/>
      <c r="AW69" s="68"/>
    </row>
    <row r="70" spans="2:49" ht="44.1" customHeight="1" x14ac:dyDescent="0.25">
      <c r="B70" s="11">
        <v>5</v>
      </c>
      <c r="C70" s="182" t="s">
        <v>110</v>
      </c>
      <c r="D70" s="183"/>
      <c r="E70" s="67"/>
      <c r="F70" s="68"/>
      <c r="G70" s="68"/>
      <c r="H70" s="67"/>
      <c r="I70" s="68"/>
      <c r="J70" s="68"/>
      <c r="K70" s="67"/>
      <c r="L70" s="68"/>
      <c r="M70" s="68"/>
      <c r="N70" s="67"/>
      <c r="O70" s="68"/>
      <c r="P70" s="68"/>
      <c r="Q70" s="67"/>
      <c r="R70" s="68"/>
      <c r="S70" s="68"/>
      <c r="T70" s="67"/>
      <c r="U70" s="68"/>
      <c r="V70" s="68"/>
      <c r="W70" s="67"/>
      <c r="X70" s="68"/>
      <c r="Y70" s="68"/>
      <c r="Z70" s="67"/>
      <c r="AA70" s="68"/>
      <c r="AB70" s="68"/>
      <c r="AC70" s="67"/>
      <c r="AD70" s="68"/>
      <c r="AE70" s="68"/>
      <c r="AF70" s="67"/>
      <c r="AG70" s="68"/>
      <c r="AH70" s="68"/>
      <c r="AI70" s="67"/>
      <c r="AJ70" s="68"/>
      <c r="AK70" s="68"/>
      <c r="AL70" s="67"/>
      <c r="AM70" s="68"/>
      <c r="AN70" s="68"/>
      <c r="AO70" s="67"/>
      <c r="AP70" s="68"/>
      <c r="AQ70" s="68"/>
      <c r="AR70" s="67"/>
      <c r="AS70" s="68"/>
      <c r="AT70" s="68"/>
      <c r="AU70" s="67"/>
      <c r="AV70" s="68"/>
      <c r="AW70" s="68"/>
    </row>
    <row r="71" spans="2:49" ht="51" customHeight="1" x14ac:dyDescent="0.25">
      <c r="B71" s="11">
        <v>6</v>
      </c>
      <c r="C71" s="180" t="s">
        <v>111</v>
      </c>
      <c r="D71" s="181"/>
      <c r="E71" s="67"/>
      <c r="F71" s="68"/>
      <c r="G71" s="68"/>
      <c r="H71" s="67"/>
      <c r="I71" s="68"/>
      <c r="J71" s="68"/>
      <c r="K71" s="67"/>
      <c r="L71" s="68"/>
      <c r="M71" s="68"/>
      <c r="N71" s="67"/>
      <c r="O71" s="68"/>
      <c r="P71" s="68"/>
      <c r="Q71" s="67"/>
      <c r="R71" s="68"/>
      <c r="S71" s="68"/>
      <c r="T71" s="67"/>
      <c r="U71" s="68"/>
      <c r="V71" s="68"/>
      <c r="W71" s="67"/>
      <c r="X71" s="68"/>
      <c r="Y71" s="68"/>
      <c r="Z71" s="67"/>
      <c r="AA71" s="68"/>
      <c r="AB71" s="68"/>
      <c r="AC71" s="67"/>
      <c r="AD71" s="68"/>
      <c r="AE71" s="68"/>
      <c r="AF71" s="67"/>
      <c r="AG71" s="68"/>
      <c r="AH71" s="68"/>
      <c r="AI71" s="67"/>
      <c r="AJ71" s="68"/>
      <c r="AK71" s="68"/>
      <c r="AL71" s="67"/>
      <c r="AM71" s="68"/>
      <c r="AN71" s="68"/>
      <c r="AO71" s="67"/>
      <c r="AP71" s="68"/>
      <c r="AQ71" s="68"/>
      <c r="AR71" s="67"/>
      <c r="AS71" s="68"/>
      <c r="AT71" s="68"/>
      <c r="AU71" s="67"/>
      <c r="AV71" s="68"/>
      <c r="AW71" s="68"/>
    </row>
    <row r="72" spans="2:49" ht="32.1" customHeight="1" x14ac:dyDescent="0.25">
      <c r="B72" s="67"/>
      <c r="C72" s="69"/>
      <c r="D72" s="69"/>
      <c r="E72" s="67"/>
      <c r="F72" s="68"/>
      <c r="G72" s="68"/>
      <c r="H72" s="67"/>
      <c r="I72" s="68"/>
      <c r="J72" s="68"/>
      <c r="K72" s="67"/>
      <c r="L72" s="68"/>
      <c r="M72" s="68"/>
      <c r="N72" s="67"/>
      <c r="O72" s="68"/>
      <c r="P72" s="68"/>
      <c r="Q72" s="67"/>
      <c r="R72" s="68"/>
      <c r="S72" s="68"/>
      <c r="T72" s="67"/>
      <c r="U72" s="68"/>
      <c r="V72" s="68"/>
      <c r="W72" s="67"/>
      <c r="X72" s="68"/>
      <c r="Y72" s="68"/>
      <c r="Z72" s="67"/>
      <c r="AA72" s="68"/>
      <c r="AB72" s="68"/>
      <c r="AC72" s="67"/>
      <c r="AD72" s="68"/>
      <c r="AE72" s="68"/>
      <c r="AF72" s="67"/>
      <c r="AG72" s="68"/>
      <c r="AH72" s="68"/>
      <c r="AI72" s="67"/>
      <c r="AJ72" s="68"/>
      <c r="AK72" s="68"/>
      <c r="AL72" s="67"/>
      <c r="AM72" s="68"/>
      <c r="AN72" s="68"/>
      <c r="AO72" s="67"/>
      <c r="AP72" s="68"/>
      <c r="AQ72" s="68"/>
      <c r="AR72" s="67"/>
      <c r="AS72" s="68"/>
      <c r="AT72" s="68"/>
      <c r="AU72" s="67"/>
      <c r="AV72" s="68"/>
      <c r="AW72" s="68"/>
    </row>
    <row r="73" spans="2:49" ht="23.1" customHeight="1" x14ac:dyDescent="0.2">
      <c r="C73" s="15" t="s">
        <v>99</v>
      </c>
      <c r="E73" s="67"/>
      <c r="F73" s="68"/>
      <c r="G73" s="68"/>
      <c r="H73" s="67"/>
      <c r="I73" s="68"/>
      <c r="J73" s="68"/>
      <c r="K73" s="67"/>
      <c r="L73" s="68"/>
      <c r="M73" s="68"/>
      <c r="N73" s="67"/>
      <c r="O73" s="68"/>
      <c r="P73" s="68"/>
      <c r="Q73" s="67"/>
      <c r="R73" s="68"/>
      <c r="S73" s="68"/>
      <c r="T73" s="67"/>
      <c r="U73" s="68"/>
      <c r="V73" s="68"/>
      <c r="W73" s="67"/>
      <c r="X73" s="68"/>
      <c r="Y73" s="68"/>
      <c r="Z73" s="67"/>
      <c r="AA73" s="68"/>
      <c r="AB73" s="68"/>
      <c r="AC73" s="67"/>
      <c r="AD73" s="68"/>
      <c r="AE73" s="68"/>
      <c r="AF73" s="67"/>
      <c r="AG73" s="68"/>
      <c r="AH73" s="68"/>
      <c r="AI73" s="67"/>
      <c r="AJ73" s="68"/>
      <c r="AK73" s="68"/>
      <c r="AL73" s="67"/>
      <c r="AM73" s="68"/>
      <c r="AN73" s="68"/>
      <c r="AO73" s="67"/>
      <c r="AP73" s="68"/>
      <c r="AQ73" s="68"/>
      <c r="AR73" s="67"/>
      <c r="AS73" s="68"/>
      <c r="AT73" s="68"/>
      <c r="AU73" s="67"/>
      <c r="AV73" s="68"/>
      <c r="AW73" s="68"/>
    </row>
    <row r="74" spans="2:49" ht="32.1" customHeight="1" x14ac:dyDescent="0.25">
      <c r="B74" s="85" t="s">
        <v>197</v>
      </c>
      <c r="C74" s="178" t="s">
        <v>198</v>
      </c>
      <c r="D74" s="179"/>
      <c r="E74" s="67"/>
      <c r="F74" s="68"/>
      <c r="G74" s="68"/>
      <c r="H74" s="67"/>
      <c r="I74" s="68"/>
      <c r="J74" s="68"/>
      <c r="K74" s="67"/>
      <c r="L74" s="68"/>
      <c r="M74" s="68"/>
      <c r="N74" s="67"/>
      <c r="O74" s="68"/>
      <c r="P74" s="68"/>
      <c r="Q74" s="67"/>
      <c r="R74" s="68"/>
      <c r="S74" s="68"/>
      <c r="T74" s="67"/>
      <c r="U74" s="68"/>
      <c r="V74" s="68"/>
      <c r="W74" s="67"/>
      <c r="X74" s="68"/>
      <c r="Y74" s="68"/>
      <c r="Z74" s="67"/>
      <c r="AA74" s="68"/>
      <c r="AB74" s="68"/>
      <c r="AC74" s="67"/>
      <c r="AD74" s="68"/>
      <c r="AE74" s="68"/>
      <c r="AF74" s="67"/>
      <c r="AG74" s="68"/>
      <c r="AH74" s="68"/>
      <c r="AI74" s="67"/>
      <c r="AJ74" s="68"/>
      <c r="AK74" s="68"/>
      <c r="AL74" s="67"/>
      <c r="AM74" s="68"/>
      <c r="AN74" s="68"/>
      <c r="AO74" s="67"/>
      <c r="AP74" s="68"/>
      <c r="AQ74" s="68"/>
      <c r="AR74" s="67"/>
      <c r="AS74" s="68"/>
      <c r="AT74" s="68"/>
      <c r="AU74" s="67"/>
      <c r="AV74" s="68"/>
      <c r="AW74" s="68"/>
    </row>
    <row r="75" spans="2:49" ht="32.1" customHeight="1" x14ac:dyDescent="0.25">
      <c r="B75" s="11">
        <v>1</v>
      </c>
      <c r="C75" s="176" t="s">
        <v>112</v>
      </c>
      <c r="D75" s="177"/>
      <c r="E75" s="67"/>
      <c r="F75" s="68"/>
      <c r="G75" s="68"/>
      <c r="H75" s="67"/>
      <c r="I75" s="68"/>
      <c r="J75" s="68"/>
      <c r="K75" s="67"/>
      <c r="L75" s="68"/>
      <c r="M75" s="68"/>
      <c r="N75" s="67"/>
      <c r="O75" s="68"/>
      <c r="P75" s="68"/>
      <c r="Q75" s="67"/>
      <c r="R75" s="68"/>
      <c r="S75" s="68"/>
      <c r="T75" s="67"/>
      <c r="U75" s="68"/>
      <c r="V75" s="68"/>
      <c r="W75" s="67"/>
      <c r="X75" s="68"/>
      <c r="Y75" s="68"/>
      <c r="Z75" s="67"/>
      <c r="AA75" s="68"/>
      <c r="AB75" s="68"/>
      <c r="AC75" s="67"/>
      <c r="AD75" s="68"/>
      <c r="AE75" s="68"/>
      <c r="AF75" s="67"/>
      <c r="AG75" s="68"/>
      <c r="AH75" s="68"/>
      <c r="AI75" s="67"/>
      <c r="AJ75" s="68"/>
      <c r="AK75" s="68"/>
      <c r="AL75" s="67"/>
      <c r="AM75" s="68"/>
      <c r="AN75" s="68"/>
      <c r="AO75" s="67"/>
      <c r="AP75" s="68"/>
      <c r="AQ75" s="68"/>
      <c r="AR75" s="67"/>
      <c r="AS75" s="68"/>
      <c r="AT75" s="68"/>
      <c r="AU75" s="67"/>
      <c r="AV75" s="68"/>
      <c r="AW75" s="68"/>
    </row>
    <row r="76" spans="2:49" ht="32.1" customHeight="1" x14ac:dyDescent="0.25">
      <c r="B76" s="11">
        <v>2</v>
      </c>
      <c r="C76" s="176" t="s">
        <v>113</v>
      </c>
      <c r="D76" s="177"/>
      <c r="E76" s="67"/>
      <c r="F76" s="68"/>
      <c r="G76" s="68"/>
      <c r="H76" s="67"/>
      <c r="I76" s="68"/>
      <c r="J76" s="68"/>
      <c r="K76" s="67"/>
      <c r="L76" s="68"/>
      <c r="M76" s="68"/>
      <c r="N76" s="67"/>
      <c r="O76" s="68"/>
      <c r="P76" s="68"/>
      <c r="Q76" s="67"/>
      <c r="R76" s="68"/>
      <c r="S76" s="68"/>
      <c r="T76" s="67"/>
      <c r="U76" s="68"/>
      <c r="V76" s="68"/>
      <c r="W76" s="67"/>
      <c r="X76" s="68"/>
      <c r="Y76" s="68"/>
      <c r="Z76" s="67"/>
      <c r="AA76" s="68"/>
      <c r="AB76" s="68"/>
      <c r="AC76" s="67"/>
      <c r="AD76" s="68"/>
      <c r="AE76" s="68"/>
      <c r="AF76" s="67"/>
      <c r="AG76" s="68"/>
      <c r="AH76" s="68"/>
      <c r="AI76" s="67"/>
      <c r="AJ76" s="68"/>
      <c r="AK76" s="68"/>
      <c r="AL76" s="67"/>
      <c r="AM76" s="68"/>
      <c r="AN76" s="68"/>
      <c r="AO76" s="67"/>
      <c r="AP76" s="68"/>
      <c r="AQ76" s="68"/>
      <c r="AR76" s="67"/>
      <c r="AS76" s="68"/>
      <c r="AT76" s="68"/>
      <c r="AU76" s="67"/>
      <c r="AV76" s="68"/>
      <c r="AW76" s="68"/>
    </row>
    <row r="77" spans="2:49" ht="32.1" customHeight="1" x14ac:dyDescent="0.25">
      <c r="B77" s="11">
        <v>3</v>
      </c>
      <c r="C77" s="180" t="s">
        <v>114</v>
      </c>
      <c r="D77" s="181"/>
      <c r="E77" s="67"/>
      <c r="F77" s="68"/>
      <c r="G77" s="68"/>
      <c r="H77" s="67"/>
      <c r="I77" s="68"/>
      <c r="J77" s="68"/>
      <c r="K77" s="67"/>
      <c r="L77" s="68"/>
      <c r="M77" s="68"/>
      <c r="N77" s="67"/>
      <c r="O77" s="68"/>
      <c r="P77" s="68"/>
      <c r="Q77" s="67"/>
      <c r="R77" s="68"/>
      <c r="S77" s="68"/>
      <c r="T77" s="67"/>
      <c r="U77" s="68"/>
      <c r="V77" s="68"/>
      <c r="W77" s="67"/>
      <c r="X77" s="68"/>
      <c r="Y77" s="68"/>
      <c r="Z77" s="67"/>
      <c r="AA77" s="68"/>
      <c r="AB77" s="68"/>
      <c r="AC77" s="67"/>
      <c r="AD77" s="68"/>
      <c r="AE77" s="68"/>
      <c r="AF77" s="67"/>
      <c r="AG77" s="68"/>
      <c r="AH77" s="68"/>
      <c r="AI77" s="67"/>
      <c r="AJ77" s="68"/>
      <c r="AK77" s="68"/>
      <c r="AL77" s="67"/>
      <c r="AM77" s="68"/>
      <c r="AN77" s="68"/>
      <c r="AO77" s="67"/>
      <c r="AP77" s="68"/>
      <c r="AQ77" s="68"/>
      <c r="AR77" s="67"/>
      <c r="AS77" s="68"/>
      <c r="AT77" s="68"/>
      <c r="AU77" s="67"/>
      <c r="AV77" s="68"/>
      <c r="AW77" s="68"/>
    </row>
    <row r="78" spans="2:49" ht="32.1" customHeight="1" x14ac:dyDescent="0.25">
      <c r="B78" s="11">
        <v>4</v>
      </c>
      <c r="C78" s="180" t="s">
        <v>115</v>
      </c>
      <c r="D78" s="181"/>
      <c r="E78" s="67"/>
      <c r="F78" s="68"/>
      <c r="G78" s="68"/>
      <c r="H78" s="67"/>
      <c r="I78" s="68"/>
      <c r="J78" s="68"/>
      <c r="K78" s="67"/>
      <c r="L78" s="68"/>
      <c r="M78" s="68"/>
      <c r="N78" s="67"/>
      <c r="O78" s="68"/>
      <c r="P78" s="68"/>
      <c r="Q78" s="67"/>
      <c r="R78" s="68"/>
      <c r="S78" s="68"/>
      <c r="T78" s="67"/>
      <c r="U78" s="68"/>
      <c r="V78" s="68"/>
      <c r="W78" s="67"/>
      <c r="X78" s="68"/>
      <c r="Y78" s="68"/>
      <c r="Z78" s="67"/>
      <c r="AA78" s="68"/>
      <c r="AB78" s="68"/>
      <c r="AC78" s="67"/>
      <c r="AD78" s="68"/>
      <c r="AE78" s="68"/>
      <c r="AF78" s="67"/>
      <c r="AG78" s="68"/>
      <c r="AH78" s="68"/>
      <c r="AI78" s="67"/>
      <c r="AJ78" s="68"/>
      <c r="AK78" s="68"/>
      <c r="AL78" s="67"/>
      <c r="AM78" s="68"/>
      <c r="AN78" s="68"/>
      <c r="AO78" s="67"/>
      <c r="AP78" s="68"/>
      <c r="AQ78" s="68"/>
      <c r="AR78" s="67"/>
      <c r="AS78" s="68"/>
      <c r="AT78" s="68"/>
      <c r="AU78" s="67"/>
      <c r="AV78" s="68"/>
      <c r="AW78" s="68"/>
    </row>
    <row r="79" spans="2:49" ht="32.1" customHeight="1" x14ac:dyDescent="0.25">
      <c r="B79" s="11">
        <v>5</v>
      </c>
      <c r="C79" s="180" t="s">
        <v>116</v>
      </c>
      <c r="D79" s="181"/>
      <c r="E79" s="67"/>
      <c r="F79" s="68"/>
      <c r="G79" s="68"/>
      <c r="H79" s="67"/>
      <c r="I79" s="68"/>
      <c r="J79" s="68"/>
      <c r="K79" s="67"/>
      <c r="L79" s="68"/>
      <c r="M79" s="68"/>
      <c r="N79" s="67"/>
      <c r="O79" s="68"/>
      <c r="P79" s="68"/>
      <c r="Q79" s="67"/>
      <c r="R79" s="68"/>
      <c r="S79" s="68"/>
      <c r="T79" s="67"/>
      <c r="U79" s="68"/>
      <c r="V79" s="68"/>
      <c r="W79" s="67"/>
      <c r="X79" s="68"/>
      <c r="Y79" s="68"/>
      <c r="Z79" s="67"/>
      <c r="AA79" s="68"/>
      <c r="AB79" s="68"/>
      <c r="AC79" s="67"/>
      <c r="AD79" s="68"/>
      <c r="AE79" s="68"/>
      <c r="AF79" s="67"/>
      <c r="AG79" s="68"/>
      <c r="AH79" s="68"/>
      <c r="AI79" s="67"/>
      <c r="AJ79" s="68"/>
      <c r="AK79" s="68"/>
      <c r="AL79" s="67"/>
      <c r="AM79" s="68"/>
      <c r="AN79" s="68"/>
      <c r="AO79" s="67"/>
      <c r="AP79" s="68"/>
      <c r="AQ79" s="68"/>
      <c r="AR79" s="67"/>
      <c r="AS79" s="68"/>
      <c r="AT79" s="68"/>
      <c r="AU79" s="67"/>
      <c r="AV79" s="68"/>
      <c r="AW79" s="68"/>
    </row>
    <row r="80" spans="2:49" ht="23.1" customHeight="1" x14ac:dyDescent="0.25">
      <c r="B80" s="11">
        <v>6</v>
      </c>
      <c r="C80" s="180" t="s">
        <v>117</v>
      </c>
      <c r="D80" s="181"/>
      <c r="E80" s="67"/>
      <c r="F80" s="68"/>
      <c r="G80" s="68"/>
      <c r="H80" s="67"/>
      <c r="I80" s="68"/>
      <c r="J80" s="68"/>
      <c r="K80" s="67"/>
      <c r="L80" s="68"/>
      <c r="M80" s="68"/>
      <c r="N80" s="67"/>
      <c r="O80" s="68"/>
      <c r="P80" s="68"/>
      <c r="Q80" s="67"/>
      <c r="R80" s="68"/>
      <c r="S80" s="68"/>
      <c r="T80" s="67"/>
      <c r="U80" s="68"/>
      <c r="V80" s="68"/>
      <c r="W80" s="67"/>
      <c r="X80" s="68"/>
      <c r="Y80" s="68"/>
      <c r="Z80" s="67"/>
      <c r="AA80" s="68"/>
      <c r="AB80" s="68"/>
      <c r="AC80" s="67"/>
      <c r="AD80" s="68"/>
      <c r="AE80" s="68"/>
      <c r="AF80" s="67"/>
      <c r="AG80" s="68"/>
      <c r="AH80" s="68"/>
      <c r="AI80" s="67"/>
      <c r="AJ80" s="68"/>
      <c r="AK80" s="68"/>
      <c r="AL80" s="67"/>
      <c r="AM80" s="68"/>
      <c r="AN80" s="68"/>
      <c r="AO80" s="67"/>
      <c r="AP80" s="68"/>
      <c r="AQ80" s="68"/>
      <c r="AR80" s="67"/>
      <c r="AS80" s="68"/>
      <c r="AT80" s="68"/>
      <c r="AU80" s="67"/>
      <c r="AV80" s="68"/>
      <c r="AW80" s="68"/>
    </row>
    <row r="81" spans="2:49" ht="32.1" customHeight="1" x14ac:dyDescent="0.25">
      <c r="B81" s="67"/>
      <c r="C81" s="69"/>
      <c r="D81" s="69"/>
      <c r="E81" s="67"/>
      <c r="F81" s="68"/>
      <c r="G81" s="68"/>
      <c r="H81" s="67"/>
      <c r="I81" s="68"/>
      <c r="J81" s="68"/>
      <c r="K81" s="67"/>
      <c r="L81" s="68"/>
      <c r="M81" s="68"/>
      <c r="N81" s="67"/>
      <c r="O81" s="68"/>
      <c r="P81" s="68"/>
      <c r="Q81" s="67"/>
      <c r="R81" s="68"/>
      <c r="S81" s="68"/>
      <c r="T81" s="67"/>
      <c r="U81" s="68"/>
      <c r="V81" s="68"/>
      <c r="W81" s="67"/>
      <c r="X81" s="68"/>
      <c r="Y81" s="68"/>
      <c r="Z81" s="67"/>
      <c r="AA81" s="68"/>
      <c r="AB81" s="68"/>
      <c r="AC81" s="67"/>
      <c r="AD81" s="68"/>
      <c r="AE81" s="68"/>
      <c r="AF81" s="67"/>
      <c r="AG81" s="68"/>
      <c r="AH81" s="68"/>
      <c r="AI81" s="67"/>
      <c r="AJ81" s="68"/>
      <c r="AK81" s="68"/>
      <c r="AL81" s="67"/>
      <c r="AM81" s="68"/>
      <c r="AN81" s="68"/>
      <c r="AO81" s="67"/>
      <c r="AP81" s="68"/>
      <c r="AQ81" s="68"/>
      <c r="AR81" s="67"/>
      <c r="AS81" s="68"/>
      <c r="AT81" s="68"/>
      <c r="AU81" s="67"/>
      <c r="AV81" s="68"/>
      <c r="AW81" s="68"/>
    </row>
    <row r="82" spans="2:49" ht="32.1" customHeight="1" x14ac:dyDescent="0.2">
      <c r="C82" s="15" t="s">
        <v>118</v>
      </c>
      <c r="E82" s="67"/>
      <c r="F82" s="68"/>
      <c r="G82" s="68"/>
      <c r="H82" s="67"/>
      <c r="I82" s="68"/>
      <c r="J82" s="68"/>
      <c r="K82" s="67"/>
      <c r="L82" s="68"/>
      <c r="M82" s="68"/>
      <c r="N82" s="67"/>
      <c r="O82" s="68"/>
      <c r="P82" s="68"/>
      <c r="Q82" s="67"/>
      <c r="R82" s="68"/>
      <c r="S82" s="68"/>
      <c r="T82" s="67"/>
      <c r="U82" s="68"/>
      <c r="V82" s="68"/>
      <c r="W82" s="67"/>
      <c r="X82" s="68"/>
      <c r="Y82" s="68"/>
      <c r="Z82" s="67"/>
      <c r="AA82" s="68"/>
      <c r="AB82" s="68"/>
      <c r="AC82" s="67"/>
      <c r="AD82" s="68"/>
      <c r="AE82" s="68"/>
      <c r="AF82" s="67"/>
      <c r="AG82" s="68"/>
      <c r="AH82" s="68"/>
      <c r="AI82" s="67"/>
      <c r="AJ82" s="68"/>
      <c r="AK82" s="68"/>
      <c r="AL82" s="67"/>
      <c r="AM82" s="68"/>
      <c r="AN82" s="68"/>
      <c r="AO82" s="67"/>
      <c r="AP82" s="68"/>
      <c r="AQ82" s="68"/>
      <c r="AR82" s="67"/>
      <c r="AS82" s="68"/>
      <c r="AT82" s="68"/>
      <c r="AU82" s="67"/>
      <c r="AV82" s="68"/>
      <c r="AW82" s="68"/>
    </row>
    <row r="83" spans="2:49" ht="32.1" customHeight="1" x14ac:dyDescent="0.25">
      <c r="B83" s="85" t="s">
        <v>197</v>
      </c>
      <c r="C83" s="178" t="s">
        <v>198</v>
      </c>
      <c r="D83" s="179"/>
      <c r="E83" s="67"/>
      <c r="F83" s="68"/>
      <c r="G83" s="68"/>
      <c r="H83" s="67"/>
      <c r="I83" s="68"/>
      <c r="J83" s="68"/>
      <c r="K83" s="67"/>
      <c r="L83" s="68"/>
      <c r="M83" s="68"/>
      <c r="N83" s="67"/>
      <c r="O83" s="68"/>
      <c r="P83" s="68"/>
      <c r="Q83" s="67"/>
      <c r="R83" s="68"/>
      <c r="S83" s="68"/>
      <c r="T83" s="67"/>
      <c r="U83" s="68"/>
      <c r="V83" s="68"/>
      <c r="W83" s="67"/>
      <c r="X83" s="68"/>
      <c r="Y83" s="68"/>
      <c r="Z83" s="67"/>
      <c r="AA83" s="68"/>
      <c r="AB83" s="68"/>
      <c r="AC83" s="67"/>
      <c r="AD83" s="68"/>
      <c r="AE83" s="68"/>
      <c r="AF83" s="67"/>
      <c r="AG83" s="68"/>
      <c r="AH83" s="68"/>
      <c r="AI83" s="67"/>
      <c r="AJ83" s="68"/>
      <c r="AK83" s="68"/>
      <c r="AL83" s="67"/>
      <c r="AM83" s="68"/>
      <c r="AN83" s="68"/>
      <c r="AO83" s="67"/>
      <c r="AP83" s="68"/>
      <c r="AQ83" s="68"/>
      <c r="AR83" s="67"/>
      <c r="AS83" s="68"/>
      <c r="AT83" s="68"/>
      <c r="AU83" s="67"/>
      <c r="AV83" s="68"/>
      <c r="AW83" s="68"/>
    </row>
    <row r="84" spans="2:49" ht="48.95" customHeight="1" x14ac:dyDescent="0.25">
      <c r="B84" s="11">
        <v>1</v>
      </c>
      <c r="C84" s="176" t="s">
        <v>124</v>
      </c>
      <c r="D84" s="177"/>
      <c r="E84" s="67"/>
      <c r="F84" s="68"/>
      <c r="G84" s="68"/>
      <c r="H84" s="67"/>
      <c r="I84" s="68"/>
      <c r="J84" s="68"/>
      <c r="K84" s="67"/>
      <c r="L84" s="68"/>
      <c r="M84" s="68"/>
      <c r="N84" s="67"/>
      <c r="O84" s="68"/>
      <c r="P84" s="68"/>
      <c r="Q84" s="67"/>
      <c r="R84" s="68"/>
      <c r="S84" s="68"/>
      <c r="T84" s="67"/>
      <c r="U84" s="68"/>
      <c r="V84" s="68"/>
      <c r="W84" s="67"/>
      <c r="X84" s="68"/>
      <c r="Y84" s="68"/>
      <c r="Z84" s="67"/>
      <c r="AA84" s="68"/>
      <c r="AB84" s="68"/>
      <c r="AC84" s="67"/>
      <c r="AD84" s="68"/>
      <c r="AE84" s="68"/>
      <c r="AF84" s="67"/>
      <c r="AG84" s="68"/>
      <c r="AH84" s="68"/>
      <c r="AI84" s="67"/>
      <c r="AJ84" s="68"/>
      <c r="AK84" s="68"/>
      <c r="AL84" s="67"/>
      <c r="AM84" s="68"/>
      <c r="AN84" s="68"/>
      <c r="AO84" s="67"/>
      <c r="AP84" s="68"/>
      <c r="AQ84" s="68"/>
      <c r="AR84" s="67"/>
      <c r="AS84" s="68"/>
      <c r="AT84" s="68"/>
      <c r="AU84" s="67"/>
      <c r="AV84" s="68"/>
      <c r="AW84" s="68"/>
    </row>
    <row r="85" spans="2:49" ht="48.95" customHeight="1" x14ac:dyDescent="0.25">
      <c r="B85" s="11">
        <v>2</v>
      </c>
      <c r="C85" s="176" t="s">
        <v>125</v>
      </c>
      <c r="D85" s="177"/>
      <c r="E85" s="67"/>
      <c r="F85" s="68"/>
      <c r="G85" s="68"/>
      <c r="H85" s="67"/>
      <c r="I85" s="68"/>
      <c r="J85" s="68"/>
      <c r="K85" s="67"/>
      <c r="L85" s="68"/>
      <c r="M85" s="68"/>
      <c r="N85" s="67"/>
      <c r="O85" s="68"/>
      <c r="P85" s="68"/>
      <c r="Q85" s="67"/>
      <c r="R85" s="68"/>
      <c r="S85" s="68"/>
      <c r="T85" s="67"/>
      <c r="U85" s="68"/>
      <c r="V85" s="68"/>
      <c r="W85" s="67"/>
      <c r="X85" s="68"/>
      <c r="Y85" s="68"/>
      <c r="Z85" s="67"/>
      <c r="AA85" s="68"/>
      <c r="AB85" s="68"/>
      <c r="AC85" s="67"/>
      <c r="AD85" s="68"/>
      <c r="AE85" s="68"/>
      <c r="AF85" s="67"/>
      <c r="AG85" s="68"/>
      <c r="AH85" s="68"/>
      <c r="AI85" s="67"/>
      <c r="AJ85" s="68"/>
      <c r="AK85" s="68"/>
      <c r="AL85" s="67"/>
      <c r="AM85" s="68"/>
      <c r="AN85" s="68"/>
      <c r="AO85" s="67"/>
      <c r="AP85" s="68"/>
      <c r="AQ85" s="68"/>
      <c r="AR85" s="67"/>
      <c r="AS85" s="68"/>
      <c r="AT85" s="68"/>
      <c r="AU85" s="67"/>
      <c r="AV85" s="68"/>
      <c r="AW85" s="68"/>
    </row>
    <row r="86" spans="2:49" ht="47.1" customHeight="1" x14ac:dyDescent="0.25">
      <c r="B86" s="11">
        <v>3</v>
      </c>
      <c r="C86" s="180" t="s">
        <v>126</v>
      </c>
      <c r="D86" s="181"/>
      <c r="E86" s="67"/>
      <c r="F86" s="68"/>
      <c r="G86" s="68"/>
      <c r="H86" s="67"/>
      <c r="I86" s="68"/>
      <c r="J86" s="68"/>
      <c r="K86" s="67"/>
      <c r="L86" s="68"/>
      <c r="M86" s="68"/>
      <c r="N86" s="67"/>
      <c r="O86" s="68"/>
      <c r="P86" s="68"/>
      <c r="Q86" s="67"/>
      <c r="R86" s="68"/>
      <c r="S86" s="68"/>
      <c r="T86" s="67"/>
      <c r="U86" s="68"/>
      <c r="V86" s="68"/>
      <c r="W86" s="67"/>
      <c r="X86" s="68"/>
      <c r="Y86" s="68"/>
      <c r="Z86" s="67"/>
      <c r="AA86" s="68"/>
      <c r="AB86" s="68"/>
      <c r="AC86" s="67"/>
      <c r="AD86" s="68"/>
      <c r="AE86" s="68"/>
      <c r="AF86" s="67"/>
      <c r="AG86" s="68"/>
      <c r="AH86" s="68"/>
      <c r="AI86" s="67"/>
      <c r="AJ86" s="68"/>
      <c r="AK86" s="68"/>
      <c r="AL86" s="67"/>
      <c r="AM86" s="68"/>
      <c r="AN86" s="68"/>
      <c r="AO86" s="67"/>
      <c r="AP86" s="68"/>
      <c r="AQ86" s="68"/>
      <c r="AR86" s="67"/>
      <c r="AS86" s="68"/>
      <c r="AT86" s="68"/>
      <c r="AU86" s="67"/>
      <c r="AV86" s="68"/>
      <c r="AW86" s="68"/>
    </row>
    <row r="87" spans="2:49" ht="48" customHeight="1" x14ac:dyDescent="0.25">
      <c r="B87" s="11">
        <v>4</v>
      </c>
      <c r="C87" s="180" t="s">
        <v>127</v>
      </c>
      <c r="D87" s="181"/>
      <c r="E87" s="67"/>
      <c r="F87" s="68"/>
      <c r="G87" s="68"/>
      <c r="H87" s="67"/>
      <c r="I87" s="68"/>
      <c r="J87" s="68"/>
      <c r="K87" s="67"/>
      <c r="L87" s="68"/>
      <c r="M87" s="68"/>
      <c r="N87" s="67"/>
      <c r="O87" s="68"/>
      <c r="P87" s="68"/>
      <c r="Q87" s="67"/>
      <c r="R87" s="68"/>
      <c r="S87" s="68"/>
      <c r="T87" s="67"/>
      <c r="U87" s="68"/>
      <c r="V87" s="68"/>
      <c r="W87" s="67"/>
      <c r="X87" s="68"/>
      <c r="Y87" s="68"/>
      <c r="Z87" s="67"/>
      <c r="AA87" s="68"/>
      <c r="AB87" s="68"/>
      <c r="AC87" s="67"/>
      <c r="AD87" s="68"/>
      <c r="AE87" s="68"/>
      <c r="AF87" s="67"/>
      <c r="AG87" s="68"/>
      <c r="AH87" s="68"/>
      <c r="AI87" s="67"/>
      <c r="AJ87" s="68"/>
      <c r="AK87" s="68"/>
      <c r="AL87" s="67"/>
      <c r="AM87" s="68"/>
      <c r="AN87" s="68"/>
      <c r="AO87" s="67"/>
      <c r="AP87" s="68"/>
      <c r="AQ87" s="68"/>
      <c r="AR87" s="67"/>
      <c r="AS87" s="68"/>
      <c r="AT87" s="68"/>
      <c r="AU87" s="67"/>
      <c r="AV87" s="68"/>
      <c r="AW87" s="68"/>
    </row>
    <row r="88" spans="2:49" ht="45.95" customHeight="1" x14ac:dyDescent="0.25">
      <c r="B88" s="11">
        <v>5</v>
      </c>
      <c r="C88" s="180" t="s">
        <v>128</v>
      </c>
      <c r="D88" s="181"/>
    </row>
    <row r="89" spans="2:49" ht="48" customHeight="1" x14ac:dyDescent="0.25">
      <c r="B89" s="11">
        <v>6</v>
      </c>
      <c r="C89" s="180" t="s">
        <v>129</v>
      </c>
      <c r="D89" s="181"/>
    </row>
    <row r="90" spans="2:49" ht="15" x14ac:dyDescent="0.25">
      <c r="B90" s="67"/>
      <c r="C90" s="70"/>
      <c r="D90" s="70"/>
    </row>
    <row r="91" spans="2:49" ht="20.100000000000001" customHeight="1" x14ac:dyDescent="0.2">
      <c r="C91" s="15" t="s">
        <v>119</v>
      </c>
    </row>
    <row r="92" spans="2:49" ht="38.1" customHeight="1" x14ac:dyDescent="0.25">
      <c r="B92" s="85" t="s">
        <v>197</v>
      </c>
      <c r="C92" s="178" t="s">
        <v>198</v>
      </c>
      <c r="D92" s="179"/>
    </row>
    <row r="93" spans="2:49" ht="63.95" customHeight="1" x14ac:dyDescent="0.25">
      <c r="B93" s="11">
        <v>1</v>
      </c>
      <c r="C93" s="176" t="s">
        <v>130</v>
      </c>
      <c r="D93" s="177"/>
    </row>
    <row r="94" spans="2:49" ht="51.95" customHeight="1" x14ac:dyDescent="0.25">
      <c r="B94" s="11">
        <v>2</v>
      </c>
      <c r="C94" s="176" t="s">
        <v>131</v>
      </c>
      <c r="D94" s="177"/>
    </row>
    <row r="95" spans="2:49" ht="68.099999999999994" customHeight="1" x14ac:dyDescent="0.25">
      <c r="B95" s="11">
        <v>3</v>
      </c>
      <c r="C95" s="176" t="s">
        <v>132</v>
      </c>
      <c r="D95" s="177"/>
    </row>
    <row r="96" spans="2:49" ht="51" customHeight="1" x14ac:dyDescent="0.25">
      <c r="B96" s="11">
        <v>4</v>
      </c>
      <c r="C96" s="176" t="s">
        <v>133</v>
      </c>
      <c r="D96" s="177"/>
    </row>
    <row r="97" spans="2:4" ht="65.099999999999994" customHeight="1" x14ac:dyDescent="0.25">
      <c r="B97" s="11">
        <v>5</v>
      </c>
      <c r="C97" s="176" t="s">
        <v>134</v>
      </c>
      <c r="D97" s="177"/>
    </row>
    <row r="98" spans="2:4" ht="62.1" customHeight="1" x14ac:dyDescent="0.25">
      <c r="B98" s="11">
        <v>6</v>
      </c>
      <c r="C98" s="176" t="s">
        <v>159</v>
      </c>
      <c r="D98" s="177"/>
    </row>
    <row r="100" spans="2:4" ht="20.25" x14ac:dyDescent="0.2">
      <c r="C100" s="15" t="s">
        <v>120</v>
      </c>
    </row>
    <row r="101" spans="2:4" ht="18" x14ac:dyDescent="0.25">
      <c r="B101" s="85" t="s">
        <v>197</v>
      </c>
      <c r="C101" s="178" t="s">
        <v>198</v>
      </c>
      <c r="D101" s="179"/>
    </row>
    <row r="102" spans="2:4" ht="32.1" customHeight="1" x14ac:dyDescent="0.25">
      <c r="B102" s="11">
        <v>1</v>
      </c>
      <c r="C102" s="176" t="s">
        <v>135</v>
      </c>
      <c r="D102" s="177"/>
    </row>
    <row r="103" spans="2:4" ht="23.1" customHeight="1" x14ac:dyDescent="0.25">
      <c r="B103" s="11">
        <v>2</v>
      </c>
      <c r="C103" s="176" t="s">
        <v>136</v>
      </c>
      <c r="D103" s="177"/>
    </row>
    <row r="104" spans="2:4" ht="35.1" customHeight="1" x14ac:dyDescent="0.25">
      <c r="B104" s="11">
        <v>3</v>
      </c>
      <c r="C104" s="176" t="s">
        <v>137</v>
      </c>
      <c r="D104" s="177"/>
    </row>
    <row r="105" spans="2:4" ht="23.1" customHeight="1" x14ac:dyDescent="0.25">
      <c r="B105" s="11">
        <v>4</v>
      </c>
      <c r="C105" s="176" t="s">
        <v>138</v>
      </c>
      <c r="D105" s="177"/>
    </row>
    <row r="106" spans="2:4" ht="32.1" customHeight="1" x14ac:dyDescent="0.25">
      <c r="B106" s="11">
        <v>5</v>
      </c>
      <c r="C106" s="176" t="s">
        <v>139</v>
      </c>
      <c r="D106" s="177"/>
    </row>
    <row r="107" spans="2:4" ht="30" customHeight="1" x14ac:dyDescent="0.25">
      <c r="B107" s="11">
        <v>6</v>
      </c>
      <c r="C107" s="176" t="s">
        <v>140</v>
      </c>
      <c r="D107" s="177"/>
    </row>
    <row r="109" spans="2:4" ht="20.25" x14ac:dyDescent="0.2">
      <c r="C109" s="15" t="s">
        <v>121</v>
      </c>
    </row>
    <row r="110" spans="2:4" ht="18" x14ac:dyDescent="0.25">
      <c r="B110" s="65" t="s">
        <v>197</v>
      </c>
      <c r="C110" s="178" t="s">
        <v>198</v>
      </c>
      <c r="D110" s="179"/>
    </row>
    <row r="111" spans="2:4" ht="21.95" customHeight="1" x14ac:dyDescent="0.25">
      <c r="B111" s="11">
        <v>1</v>
      </c>
      <c r="C111" s="176" t="s">
        <v>141</v>
      </c>
      <c r="D111" s="177"/>
    </row>
    <row r="112" spans="2:4" ht="21" customHeight="1" x14ac:dyDescent="0.25">
      <c r="B112" s="11">
        <v>2</v>
      </c>
      <c r="C112" s="176" t="s">
        <v>142</v>
      </c>
      <c r="D112" s="177"/>
    </row>
    <row r="113" spans="2:4" ht="20.100000000000001" customHeight="1" x14ac:dyDescent="0.25">
      <c r="B113" s="11">
        <v>3</v>
      </c>
      <c r="C113" s="176" t="s">
        <v>143</v>
      </c>
      <c r="D113" s="177"/>
    </row>
    <row r="114" spans="2:4" ht="24" customHeight="1" x14ac:dyDescent="0.25">
      <c r="B114" s="11">
        <v>4</v>
      </c>
      <c r="C114" s="176" t="s">
        <v>144</v>
      </c>
      <c r="D114" s="177"/>
    </row>
    <row r="115" spans="2:4" ht="20.100000000000001" customHeight="1" x14ac:dyDescent="0.25">
      <c r="B115" s="11">
        <v>5</v>
      </c>
      <c r="C115" s="176" t="s">
        <v>145</v>
      </c>
      <c r="D115" s="177"/>
    </row>
    <row r="116" spans="2:4" ht="21.95" customHeight="1" x14ac:dyDescent="0.25">
      <c r="B116" s="11">
        <v>6</v>
      </c>
      <c r="C116" s="176" t="s">
        <v>146</v>
      </c>
      <c r="D116" s="177"/>
    </row>
    <row r="118" spans="2:4" ht="20.25" x14ac:dyDescent="0.2">
      <c r="C118" s="15" t="s">
        <v>122</v>
      </c>
    </row>
    <row r="119" spans="2:4" ht="18" x14ac:dyDescent="0.25">
      <c r="B119" s="85" t="s">
        <v>197</v>
      </c>
      <c r="C119" s="178" t="s">
        <v>198</v>
      </c>
      <c r="D119" s="179"/>
    </row>
    <row r="120" spans="2:4" ht="17.100000000000001" customHeight="1" x14ac:dyDescent="0.25">
      <c r="B120" s="11">
        <v>1</v>
      </c>
      <c r="C120" s="174" t="s">
        <v>147</v>
      </c>
      <c r="D120" s="175"/>
    </row>
    <row r="121" spans="2:4" ht="15" x14ac:dyDescent="0.25">
      <c r="B121" s="11">
        <v>2</v>
      </c>
      <c r="C121" s="174" t="s">
        <v>148</v>
      </c>
      <c r="D121" s="175"/>
    </row>
    <row r="122" spans="2:4" ht="15" x14ac:dyDescent="0.25">
      <c r="B122" s="11">
        <v>3</v>
      </c>
      <c r="C122" s="174" t="s">
        <v>149</v>
      </c>
      <c r="D122" s="175"/>
    </row>
    <row r="123" spans="2:4" ht="15" x14ac:dyDescent="0.25">
      <c r="B123" s="11">
        <v>4</v>
      </c>
      <c r="C123" s="174" t="s">
        <v>150</v>
      </c>
      <c r="D123" s="175"/>
    </row>
    <row r="124" spans="2:4" ht="15" x14ac:dyDescent="0.25">
      <c r="B124" s="11">
        <v>5</v>
      </c>
      <c r="C124" s="174" t="s">
        <v>151</v>
      </c>
      <c r="D124" s="175"/>
    </row>
    <row r="125" spans="2:4" ht="15" x14ac:dyDescent="0.25">
      <c r="B125" s="11">
        <v>6</v>
      </c>
      <c r="C125" s="174" t="s">
        <v>152</v>
      </c>
      <c r="D125" s="175"/>
    </row>
    <row r="127" spans="2:4" ht="20.25" x14ac:dyDescent="0.2">
      <c r="C127" s="15" t="s">
        <v>123</v>
      </c>
    </row>
    <row r="128" spans="2:4" ht="18" x14ac:dyDescent="0.25">
      <c r="B128" s="85" t="s">
        <v>197</v>
      </c>
      <c r="C128" s="178" t="s">
        <v>198</v>
      </c>
      <c r="D128" s="179"/>
    </row>
    <row r="129" spans="2:4" ht="30" customHeight="1" x14ac:dyDescent="0.25">
      <c r="B129" s="11">
        <v>1</v>
      </c>
      <c r="C129" s="174" t="s">
        <v>153</v>
      </c>
      <c r="D129" s="175"/>
    </row>
    <row r="130" spans="2:4" ht="30.95" customHeight="1" x14ac:dyDescent="0.25">
      <c r="B130" s="11">
        <v>2</v>
      </c>
      <c r="C130" s="176" t="s">
        <v>154</v>
      </c>
      <c r="D130" s="177"/>
    </row>
    <row r="131" spans="2:4" ht="30.95" customHeight="1" x14ac:dyDescent="0.25">
      <c r="B131" s="11">
        <v>3</v>
      </c>
      <c r="C131" s="176" t="s">
        <v>155</v>
      </c>
      <c r="D131" s="177"/>
    </row>
    <row r="132" spans="2:4" ht="32.1" customHeight="1" x14ac:dyDescent="0.25">
      <c r="B132" s="11">
        <v>4</v>
      </c>
      <c r="C132" s="176" t="s">
        <v>156</v>
      </c>
      <c r="D132" s="177"/>
    </row>
    <row r="133" spans="2:4" ht="30.95" customHeight="1" x14ac:dyDescent="0.25">
      <c r="B133" s="11">
        <v>5</v>
      </c>
      <c r="C133" s="176" t="s">
        <v>157</v>
      </c>
      <c r="D133" s="177"/>
    </row>
    <row r="134" spans="2:4" ht="33" customHeight="1" x14ac:dyDescent="0.25">
      <c r="B134" s="11">
        <v>6</v>
      </c>
      <c r="C134" s="176" t="s">
        <v>158</v>
      </c>
      <c r="D134" s="177"/>
    </row>
    <row r="136" spans="2:4" ht="20.25" x14ac:dyDescent="0.2">
      <c r="C136" s="15" t="s">
        <v>160</v>
      </c>
    </row>
    <row r="137" spans="2:4" ht="18" x14ac:dyDescent="0.25">
      <c r="B137" s="86" t="s">
        <v>197</v>
      </c>
      <c r="C137" s="178" t="s">
        <v>198</v>
      </c>
      <c r="D137" s="179"/>
    </row>
    <row r="138" spans="2:4" ht="66.95" customHeight="1" x14ac:dyDescent="0.25">
      <c r="B138" s="45">
        <v>1</v>
      </c>
      <c r="C138" s="176" t="s">
        <v>163</v>
      </c>
      <c r="D138" s="177"/>
    </row>
    <row r="139" spans="2:4" ht="65.099999999999994" customHeight="1" x14ac:dyDescent="0.25">
      <c r="B139" s="45">
        <v>2</v>
      </c>
      <c r="C139" s="176" t="s">
        <v>164</v>
      </c>
      <c r="D139" s="177"/>
    </row>
    <row r="140" spans="2:4" ht="63.95" customHeight="1" x14ac:dyDescent="0.25">
      <c r="B140" s="45">
        <v>3</v>
      </c>
      <c r="C140" s="176" t="s">
        <v>165</v>
      </c>
      <c r="D140" s="177"/>
    </row>
    <row r="141" spans="2:4" ht="60.95" customHeight="1" x14ac:dyDescent="0.25">
      <c r="B141" s="45">
        <v>4</v>
      </c>
      <c r="C141" s="176" t="s">
        <v>166</v>
      </c>
      <c r="D141" s="177"/>
    </row>
    <row r="142" spans="2:4" ht="63.95" customHeight="1" x14ac:dyDescent="0.25">
      <c r="B142" s="45">
        <v>5</v>
      </c>
      <c r="C142" s="176" t="s">
        <v>167</v>
      </c>
      <c r="D142" s="177"/>
    </row>
    <row r="143" spans="2:4" ht="63" customHeight="1" x14ac:dyDescent="0.25">
      <c r="B143" s="46">
        <v>6</v>
      </c>
      <c r="C143" s="176" t="s">
        <v>168</v>
      </c>
      <c r="D143" s="177"/>
    </row>
    <row r="146" spans="2:4" ht="20.25" x14ac:dyDescent="0.2">
      <c r="C146" s="15" t="s">
        <v>161</v>
      </c>
    </row>
    <row r="147" spans="2:4" ht="18" x14ac:dyDescent="0.25">
      <c r="B147" s="85" t="s">
        <v>197</v>
      </c>
      <c r="C147" s="178" t="s">
        <v>198</v>
      </c>
      <c r="D147" s="179"/>
    </row>
    <row r="148" spans="2:4" ht="35.1" customHeight="1" x14ac:dyDescent="0.25">
      <c r="B148" s="11">
        <v>1</v>
      </c>
      <c r="C148" s="176" t="s">
        <v>169</v>
      </c>
      <c r="D148" s="177"/>
    </row>
    <row r="149" spans="2:4" ht="30.95" customHeight="1" x14ac:dyDescent="0.25">
      <c r="B149" s="11">
        <v>2</v>
      </c>
      <c r="C149" s="176" t="s">
        <v>170</v>
      </c>
      <c r="D149" s="177"/>
    </row>
    <row r="150" spans="2:4" ht="32.1" customHeight="1" x14ac:dyDescent="0.25">
      <c r="B150" s="11">
        <v>3</v>
      </c>
      <c r="C150" s="176" t="s">
        <v>171</v>
      </c>
      <c r="D150" s="177"/>
    </row>
    <row r="151" spans="2:4" ht="33" customHeight="1" x14ac:dyDescent="0.25">
      <c r="B151" s="11">
        <v>4</v>
      </c>
      <c r="C151" s="176" t="s">
        <v>172</v>
      </c>
      <c r="D151" s="177"/>
    </row>
    <row r="152" spans="2:4" ht="32.1" customHeight="1" x14ac:dyDescent="0.25">
      <c r="B152" s="11">
        <v>5</v>
      </c>
      <c r="C152" s="176" t="s">
        <v>173</v>
      </c>
      <c r="D152" s="177"/>
    </row>
    <row r="153" spans="2:4" ht="36" customHeight="1" x14ac:dyDescent="0.25">
      <c r="B153" s="11">
        <v>6</v>
      </c>
      <c r="C153" s="176" t="s">
        <v>174</v>
      </c>
      <c r="D153" s="177"/>
    </row>
    <row r="156" spans="2:4" ht="20.25" x14ac:dyDescent="0.2">
      <c r="C156" s="15" t="s">
        <v>162</v>
      </c>
    </row>
    <row r="157" spans="2:4" ht="18" x14ac:dyDescent="0.25">
      <c r="B157" s="85" t="s">
        <v>197</v>
      </c>
      <c r="C157" s="178" t="s">
        <v>198</v>
      </c>
      <c r="D157" s="179"/>
    </row>
    <row r="158" spans="2:4" ht="33.950000000000003" customHeight="1" x14ac:dyDescent="0.25">
      <c r="B158" s="11">
        <v>1</v>
      </c>
      <c r="C158" s="176" t="s">
        <v>175</v>
      </c>
      <c r="D158" s="177"/>
    </row>
    <row r="159" spans="2:4" ht="33" customHeight="1" x14ac:dyDescent="0.25">
      <c r="B159" s="11">
        <v>2</v>
      </c>
      <c r="C159" s="176" t="s">
        <v>176</v>
      </c>
      <c r="D159" s="177"/>
    </row>
    <row r="160" spans="2:4" ht="32.1" customHeight="1" x14ac:dyDescent="0.25">
      <c r="B160" s="11">
        <v>3</v>
      </c>
      <c r="C160" s="180" t="s">
        <v>177</v>
      </c>
      <c r="D160" s="181"/>
    </row>
    <row r="161" spans="2:4" ht="32.1" customHeight="1" x14ac:dyDescent="0.25">
      <c r="B161" s="11">
        <v>4</v>
      </c>
      <c r="C161" s="180" t="s">
        <v>178</v>
      </c>
      <c r="D161" s="181"/>
    </row>
    <row r="162" spans="2:4" ht="30.95" customHeight="1" x14ac:dyDescent="0.25">
      <c r="B162" s="11">
        <v>5</v>
      </c>
      <c r="C162" s="180" t="s">
        <v>179</v>
      </c>
      <c r="D162" s="181"/>
    </row>
    <row r="163" spans="2:4" ht="29.1" customHeight="1" x14ac:dyDescent="0.25">
      <c r="B163" s="11">
        <v>6</v>
      </c>
      <c r="C163" s="180" t="s">
        <v>180</v>
      </c>
      <c r="D163" s="181"/>
    </row>
    <row r="166" spans="2:4" ht="20.25" x14ac:dyDescent="0.2">
      <c r="C166" s="15"/>
    </row>
    <row r="167" spans="2:4" ht="18" x14ac:dyDescent="0.25">
      <c r="B167" s="65"/>
      <c r="C167" s="178"/>
      <c r="D167" s="179"/>
    </row>
    <row r="168" spans="2:4" ht="15" x14ac:dyDescent="0.25">
      <c r="B168" s="11"/>
      <c r="C168" s="174"/>
      <c r="D168" s="175"/>
    </row>
    <row r="169" spans="2:4" ht="15" x14ac:dyDescent="0.25">
      <c r="B169" s="11"/>
      <c r="C169" s="174"/>
      <c r="D169" s="175"/>
    </row>
    <row r="170" spans="2:4" ht="15" x14ac:dyDescent="0.25">
      <c r="B170" s="11"/>
      <c r="C170" s="174"/>
      <c r="D170" s="175"/>
    </row>
    <row r="171" spans="2:4" ht="15" x14ac:dyDescent="0.25">
      <c r="B171" s="11"/>
      <c r="C171" s="174"/>
      <c r="D171" s="175"/>
    </row>
    <row r="172" spans="2:4" ht="15" x14ac:dyDescent="0.25">
      <c r="B172" s="11"/>
      <c r="C172" s="174"/>
      <c r="D172" s="175"/>
    </row>
    <row r="173" spans="2:4" ht="15" x14ac:dyDescent="0.25">
      <c r="B173" s="11"/>
      <c r="C173" s="174"/>
      <c r="D173" s="175"/>
    </row>
    <row r="176" spans="2:4" ht="20.25" x14ac:dyDescent="0.2">
      <c r="C176" s="15"/>
    </row>
    <row r="177" spans="2:4" ht="18" x14ac:dyDescent="0.25">
      <c r="B177" s="66"/>
      <c r="C177" s="178"/>
      <c r="D177" s="179"/>
    </row>
    <row r="178" spans="2:4" ht="15" x14ac:dyDescent="0.25">
      <c r="B178" s="45"/>
      <c r="C178" s="176"/>
      <c r="D178" s="177"/>
    </row>
    <row r="179" spans="2:4" ht="15" x14ac:dyDescent="0.25">
      <c r="B179" s="45"/>
      <c r="C179" s="176"/>
      <c r="D179" s="177"/>
    </row>
    <row r="180" spans="2:4" ht="15" x14ac:dyDescent="0.25">
      <c r="B180" s="45"/>
      <c r="C180" s="176"/>
      <c r="D180" s="177"/>
    </row>
    <row r="181" spans="2:4" ht="15" x14ac:dyDescent="0.25">
      <c r="B181" s="45"/>
      <c r="C181" s="176"/>
      <c r="D181" s="177"/>
    </row>
    <row r="182" spans="2:4" ht="15" x14ac:dyDescent="0.25">
      <c r="B182" s="45"/>
      <c r="C182" s="176"/>
      <c r="D182" s="177"/>
    </row>
    <row r="183" spans="2:4" ht="15" x14ac:dyDescent="0.25">
      <c r="B183" s="46"/>
      <c r="C183" s="176"/>
      <c r="D183" s="177"/>
    </row>
  </sheetData>
  <mergeCells count="208">
    <mergeCell ref="AA61:AB61"/>
    <mergeCell ref="AS62:AT62"/>
    <mergeCell ref="C95:D95"/>
    <mergeCell ref="C96:D96"/>
    <mergeCell ref="C97:D97"/>
    <mergeCell ref="C62:D62"/>
    <mergeCell ref="F62:G62"/>
    <mergeCell ref="I62:J62"/>
    <mergeCell ref="L62:M62"/>
    <mergeCell ref="AM62:AN62"/>
    <mergeCell ref="U62:V62"/>
    <mergeCell ref="X62:Y62"/>
    <mergeCell ref="AA62:AB62"/>
    <mergeCell ref="AD62:AE62"/>
    <mergeCell ref="O62:P62"/>
    <mergeCell ref="R62:S62"/>
    <mergeCell ref="C69:D69"/>
    <mergeCell ref="C70:D70"/>
    <mergeCell ref="C93:D93"/>
    <mergeCell ref="C94:D94"/>
    <mergeCell ref="C92:D92"/>
    <mergeCell ref="C61:D61"/>
    <mergeCell ref="C71:D71"/>
    <mergeCell ref="F61:G61"/>
    <mergeCell ref="AV62:AW62"/>
    <mergeCell ref="AD61:AE61"/>
    <mergeCell ref="AG61:AH61"/>
    <mergeCell ref="AJ61:AK61"/>
    <mergeCell ref="AM61:AN61"/>
    <mergeCell ref="AP61:AQ61"/>
    <mergeCell ref="AS61:AT61"/>
    <mergeCell ref="AG62:AH62"/>
    <mergeCell ref="AJ62:AK62"/>
    <mergeCell ref="AV61:AW61"/>
    <mergeCell ref="AP62:AQ62"/>
    <mergeCell ref="I61:J61"/>
    <mergeCell ref="L61:M61"/>
    <mergeCell ref="O61:P61"/>
    <mergeCell ref="R61:S61"/>
    <mergeCell ref="X60:Y60"/>
    <mergeCell ref="U61:V61"/>
    <mergeCell ref="X61:Y61"/>
    <mergeCell ref="U60:V60"/>
    <mergeCell ref="F60:G60"/>
    <mergeCell ref="I60:J60"/>
    <mergeCell ref="L60:M60"/>
    <mergeCell ref="O60:P60"/>
    <mergeCell ref="R60:S60"/>
    <mergeCell ref="AS60:AT60"/>
    <mergeCell ref="AV60:AW60"/>
    <mergeCell ref="AS59:AT59"/>
    <mergeCell ref="AD59:AE59"/>
    <mergeCell ref="AG60:AH60"/>
    <mergeCell ref="AJ60:AK60"/>
    <mergeCell ref="AD60:AE60"/>
    <mergeCell ref="AV59:AW59"/>
    <mergeCell ref="AM59:AN59"/>
    <mergeCell ref="AA60:AB60"/>
    <mergeCell ref="AP59:AQ59"/>
    <mergeCell ref="AM60:AN60"/>
    <mergeCell ref="AP60:AQ60"/>
    <mergeCell ref="AG59:AH59"/>
    <mergeCell ref="AJ59:AK59"/>
    <mergeCell ref="AV56:AW56"/>
    <mergeCell ref="F59:G59"/>
    <mergeCell ref="I59:J59"/>
    <mergeCell ref="L59:M59"/>
    <mergeCell ref="O59:P59"/>
    <mergeCell ref="R59:S59"/>
    <mergeCell ref="U59:V59"/>
    <mergeCell ref="X59:Y59"/>
    <mergeCell ref="X56:Y56"/>
    <mergeCell ref="AA56:AB56"/>
    <mergeCell ref="AA59:AB59"/>
    <mergeCell ref="AS56:AT56"/>
    <mergeCell ref="AP56:AQ56"/>
    <mergeCell ref="I56:J56"/>
    <mergeCell ref="AD56:AE56"/>
    <mergeCell ref="AG56:AH56"/>
    <mergeCell ref="AJ56:AK56"/>
    <mergeCell ref="AM56:AN56"/>
    <mergeCell ref="O56:P56"/>
    <mergeCell ref="R56:S56"/>
    <mergeCell ref="U56:V56"/>
    <mergeCell ref="L56:M56"/>
    <mergeCell ref="C9:D9"/>
    <mergeCell ref="C5:D5"/>
    <mergeCell ref="C56:D56"/>
    <mergeCell ref="F56:G56"/>
    <mergeCell ref="C10:D10"/>
    <mergeCell ref="C11:D11"/>
    <mergeCell ref="C6:D6"/>
    <mergeCell ref="C8:D8"/>
    <mergeCell ref="C7:D7"/>
    <mergeCell ref="C25:D25"/>
    <mergeCell ref="C15:D15"/>
    <mergeCell ref="C16:D16"/>
    <mergeCell ref="C17:D17"/>
    <mergeCell ref="C18:D18"/>
    <mergeCell ref="C19:D19"/>
    <mergeCell ref="C20:D20"/>
    <mergeCell ref="C21:D21"/>
    <mergeCell ref="C159:D159"/>
    <mergeCell ref="C160:D160"/>
    <mergeCell ref="C161:D161"/>
    <mergeCell ref="C162:D162"/>
    <mergeCell ref="C138:D138"/>
    <mergeCell ref="C139:D139"/>
    <mergeCell ref="C140:D140"/>
    <mergeCell ref="C141:D141"/>
    <mergeCell ref="C26:D26"/>
    <mergeCell ref="C27:D27"/>
    <mergeCell ref="C28:D28"/>
    <mergeCell ref="C29:D29"/>
    <mergeCell ref="C57:D57"/>
    <mergeCell ref="C58:D58"/>
    <mergeCell ref="C59:D59"/>
    <mergeCell ref="C80:D80"/>
    <mergeCell ref="C83:D83"/>
    <mergeCell ref="C84:D84"/>
    <mergeCell ref="C67:D67"/>
    <mergeCell ref="C68:D68"/>
    <mergeCell ref="C60:D60"/>
    <mergeCell ref="C74:D74"/>
    <mergeCell ref="C75:D75"/>
    <mergeCell ref="C76:D76"/>
    <mergeCell ref="C142:D142"/>
    <mergeCell ref="C137:D137"/>
    <mergeCell ref="C152:D152"/>
    <mergeCell ref="C30:D30"/>
    <mergeCell ref="C31:D31"/>
    <mergeCell ref="C35:D35"/>
    <mergeCell ref="C36:D36"/>
    <mergeCell ref="C37:D37"/>
    <mergeCell ref="C38:D38"/>
    <mergeCell ref="C48:D48"/>
    <mergeCell ref="C49:D49"/>
    <mergeCell ref="C50:D50"/>
    <mergeCell ref="C51:D51"/>
    <mergeCell ref="C65:D65"/>
    <mergeCell ref="C66:D66"/>
    <mergeCell ref="C39:D39"/>
    <mergeCell ref="C40:D40"/>
    <mergeCell ref="C41:D41"/>
    <mergeCell ref="C45:D45"/>
    <mergeCell ref="C46:D46"/>
    <mergeCell ref="C47:D47"/>
    <mergeCell ref="C77:D77"/>
    <mergeCell ref="C78:D78"/>
    <mergeCell ref="C79:D79"/>
    <mergeCell ref="C181:D181"/>
    <mergeCell ref="C182:D182"/>
    <mergeCell ref="C183:D183"/>
    <mergeCell ref="C177:D177"/>
    <mergeCell ref="C178:D178"/>
    <mergeCell ref="C179:D179"/>
    <mergeCell ref="C180:D180"/>
    <mergeCell ref="C153:D153"/>
    <mergeCell ref="C143:D143"/>
    <mergeCell ref="C147:D147"/>
    <mergeCell ref="C148:D148"/>
    <mergeCell ref="C149:D149"/>
    <mergeCell ref="C150:D150"/>
    <mergeCell ref="C151:D151"/>
    <mergeCell ref="C172:D172"/>
    <mergeCell ref="C173:D173"/>
    <mergeCell ref="C163:D163"/>
    <mergeCell ref="C167:D167"/>
    <mergeCell ref="C168:D168"/>
    <mergeCell ref="C169:D169"/>
    <mergeCell ref="C170:D170"/>
    <mergeCell ref="C171:D171"/>
    <mergeCell ref="C157:D157"/>
    <mergeCell ref="C158:D158"/>
    <mergeCell ref="C105:D105"/>
    <mergeCell ref="C106:D106"/>
    <mergeCell ref="C85:D85"/>
    <mergeCell ref="C86:D86"/>
    <mergeCell ref="C87:D87"/>
    <mergeCell ref="C88:D88"/>
    <mergeCell ref="C89:D89"/>
    <mergeCell ref="C101:D101"/>
    <mergeCell ref="C115:D115"/>
    <mergeCell ref="C102:D102"/>
    <mergeCell ref="C103:D103"/>
    <mergeCell ref="C98:D98"/>
    <mergeCell ref="C104:D104"/>
    <mergeCell ref="C116:D116"/>
    <mergeCell ref="C119:D119"/>
    <mergeCell ref="C120:D120"/>
    <mergeCell ref="C121:D121"/>
    <mergeCell ref="C122:D122"/>
    <mergeCell ref="C107:D107"/>
    <mergeCell ref="C110:D110"/>
    <mergeCell ref="C111:D111"/>
    <mergeCell ref="C112:D112"/>
    <mergeCell ref="C113:D113"/>
    <mergeCell ref="C114:D114"/>
    <mergeCell ref="C123:D123"/>
    <mergeCell ref="C124:D124"/>
    <mergeCell ref="C125:D125"/>
    <mergeCell ref="C134:D134"/>
    <mergeCell ref="C128:D128"/>
    <mergeCell ref="C129:D129"/>
    <mergeCell ref="C130:D130"/>
    <mergeCell ref="C131:D131"/>
    <mergeCell ref="C132:D132"/>
    <mergeCell ref="C133:D133"/>
  </mergeCells>
  <phoneticPr fontId="8" type="noConversion"/>
  <pageMargins left="0.7" right="0.7" top="0.75" bottom="0.75" header="0.3" footer="0.3"/>
  <colBreaks count="1" manualBreakCount="1">
    <brk id="2"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workbookViewId="0">
      <selection activeCell="D19" sqref="D19:G19"/>
    </sheetView>
  </sheetViews>
  <sheetFormatPr defaultColWidth="8.85546875" defaultRowHeight="15" x14ac:dyDescent="0.25"/>
  <cols>
    <col min="1" max="1" width="27.28515625" customWidth="1"/>
    <col min="2" max="2" width="9.85546875" customWidth="1"/>
    <col min="3" max="4" width="17.42578125" customWidth="1"/>
    <col min="5" max="5" width="13.28515625" customWidth="1"/>
    <col min="6" max="6" width="22.42578125" customWidth="1"/>
    <col min="7" max="7" width="28.42578125" customWidth="1"/>
    <col min="11" max="11" width="8.85546875" hidden="1" customWidth="1"/>
    <col min="12" max="12" width="0.7109375" hidden="1" customWidth="1"/>
    <col min="13" max="15" width="8.85546875" hidden="1" customWidth="1"/>
  </cols>
  <sheetData>
    <row r="1" spans="1:14" ht="18.75" x14ac:dyDescent="0.4">
      <c r="A1" s="202" t="str">
        <f>'DATA MAKLUMAT MURID'!C3</f>
        <v xml:space="preserve">SJK(C) </v>
      </c>
      <c r="B1" s="202"/>
      <c r="C1" s="202"/>
      <c r="D1" s="202"/>
      <c r="E1" s="202"/>
      <c r="F1" s="202"/>
      <c r="G1" s="202"/>
      <c r="H1" s="5"/>
      <c r="I1" s="5"/>
      <c r="J1" s="5"/>
      <c r="K1" s="5"/>
      <c r="L1" s="5"/>
      <c r="M1" s="5"/>
    </row>
    <row r="2" spans="1:14" ht="18.75" x14ac:dyDescent="0.4">
      <c r="A2" s="202" t="str">
        <f>'DATA MAKLUMAT MURID'!C4</f>
        <v>EDIT</v>
      </c>
      <c r="B2" s="202"/>
      <c r="C2" s="202"/>
      <c r="D2" s="202"/>
      <c r="E2" s="202"/>
      <c r="F2" s="202"/>
      <c r="G2" s="202"/>
      <c r="H2" s="5"/>
      <c r="I2" s="5"/>
      <c r="J2" s="5"/>
      <c r="K2" s="5"/>
      <c r="L2" s="5"/>
      <c r="M2" s="5"/>
    </row>
    <row r="3" spans="1:14" x14ac:dyDescent="0.25">
      <c r="A3" s="19" t="str">
        <f>'DATA MAKLUMAT MURID'!$A$1</f>
        <v>PENTAKSIRAN  MATA PELAJARAN BAHASA INGGERIS TAHUN 4</v>
      </c>
      <c r="B3" s="83"/>
      <c r="E3" s="19"/>
      <c r="F3" s="19"/>
      <c r="G3" s="19"/>
      <c r="H3" s="19"/>
      <c r="I3" s="19"/>
      <c r="J3" s="19"/>
      <c r="K3" s="19"/>
    </row>
    <row r="4" spans="1:14" x14ac:dyDescent="0.25">
      <c r="M4">
        <v>5</v>
      </c>
    </row>
    <row r="5" spans="1:14" ht="15" customHeight="1" x14ac:dyDescent="0.25">
      <c r="A5" s="4" t="s">
        <v>5</v>
      </c>
      <c r="B5" s="25" t="s">
        <v>4</v>
      </c>
      <c r="C5" s="30">
        <f>VLOOKUP(M4,'DATA MAKLUMAT MURID'!A12:U80,2)</f>
        <v>0</v>
      </c>
      <c r="E5" s="30"/>
      <c r="F5" s="30"/>
      <c r="G5" s="30"/>
      <c r="H5" s="30"/>
      <c r="I5" s="30"/>
      <c r="J5" s="30"/>
      <c r="K5" s="30"/>
      <c r="M5">
        <f>'DATA MAKLUMAT MURID'!B12</f>
        <v>0</v>
      </c>
      <c r="N5" t="str">
        <f>IF(M5=0,"",M5)</f>
        <v/>
      </c>
    </row>
    <row r="6" spans="1:14" ht="15" customHeight="1" x14ac:dyDescent="0.25">
      <c r="A6" s="4" t="s">
        <v>6</v>
      </c>
      <c r="B6" s="25" t="s">
        <v>4</v>
      </c>
      <c r="C6" s="31">
        <f>VLOOKUP($M$4,'DATA MAKLUMAT MURID'!$A$12:$U$80,3)</f>
        <v>0</v>
      </c>
      <c r="E6" s="30"/>
      <c r="F6" s="30"/>
      <c r="G6" s="30"/>
      <c r="H6" s="30"/>
      <c r="I6" s="30"/>
      <c r="J6" s="30"/>
      <c r="K6" s="30"/>
      <c r="M6">
        <f>'DATA MAKLUMAT MURID'!B13</f>
        <v>0</v>
      </c>
      <c r="N6" t="str">
        <f t="shared" ref="N6:N11" si="0">IF(M6=0,"",M6)</f>
        <v/>
      </c>
    </row>
    <row r="7" spans="1:14" ht="15" customHeight="1" x14ac:dyDescent="0.25">
      <c r="A7" s="4" t="s">
        <v>7</v>
      </c>
      <c r="B7" s="25" t="s">
        <v>4</v>
      </c>
      <c r="C7" s="30">
        <f>VLOOKUP($M$4,'DATA MAKLUMAT MURID'!$A$12:$U$80,4)</f>
        <v>0</v>
      </c>
      <c r="E7" s="30"/>
      <c r="F7" s="30"/>
      <c r="G7" s="30"/>
      <c r="H7" s="30"/>
      <c r="I7" s="30"/>
      <c r="J7" s="30"/>
      <c r="K7" s="30"/>
      <c r="M7">
        <f>'DATA MAKLUMAT MURID'!B14</f>
        <v>0</v>
      </c>
      <c r="N7" t="str">
        <f t="shared" si="0"/>
        <v/>
      </c>
    </row>
    <row r="8" spans="1:14" ht="15" customHeight="1" x14ac:dyDescent="0.25">
      <c r="A8" s="4" t="s">
        <v>8</v>
      </c>
      <c r="B8" s="25" t="s">
        <v>4</v>
      </c>
      <c r="C8" s="32" t="str">
        <f>'DATA MAKLUMAT MURID'!K7</f>
        <v>EDIT</v>
      </c>
      <c r="E8" s="30"/>
      <c r="F8" s="30"/>
      <c r="G8" s="30"/>
      <c r="H8" s="30"/>
      <c r="I8" s="30"/>
      <c r="J8" s="30"/>
      <c r="K8" s="30"/>
      <c r="M8">
        <f>'DATA MAKLUMAT MURID'!B15</f>
        <v>0</v>
      </c>
      <c r="N8" t="str">
        <f t="shared" si="0"/>
        <v/>
      </c>
    </row>
    <row r="9" spans="1:14" ht="15" customHeight="1" x14ac:dyDescent="0.25">
      <c r="A9" s="4" t="s">
        <v>195</v>
      </c>
      <c r="B9" s="25" t="s">
        <v>4</v>
      </c>
      <c r="C9" s="30" t="str">
        <f>'DATA MAKLUMAT MURID'!C7</f>
        <v>EDIT</v>
      </c>
      <c r="E9" s="30"/>
      <c r="F9" s="30"/>
      <c r="G9" s="30"/>
      <c r="H9" s="30"/>
      <c r="I9" s="30"/>
      <c r="J9" s="30"/>
      <c r="K9" s="30"/>
      <c r="M9">
        <f>'DATA MAKLUMAT MURID'!B16</f>
        <v>0</v>
      </c>
      <c r="N9" t="str">
        <f t="shared" si="0"/>
        <v/>
      </c>
    </row>
    <row r="10" spans="1:14" x14ac:dyDescent="0.25">
      <c r="A10" s="4" t="s">
        <v>9</v>
      </c>
      <c r="B10" s="25" t="s">
        <v>4</v>
      </c>
      <c r="C10" s="30" t="str">
        <f>'DATA MAKLUMAT MURID'!C6</f>
        <v>EDIT</v>
      </c>
      <c r="E10" s="30"/>
      <c r="F10" s="30"/>
      <c r="G10" s="30"/>
      <c r="H10" s="30"/>
      <c r="I10" s="30"/>
      <c r="J10" s="30"/>
      <c r="K10" s="30"/>
      <c r="M10">
        <f>'DATA MAKLUMAT MURID'!B17</f>
        <v>0</v>
      </c>
      <c r="N10" t="str">
        <f t="shared" si="0"/>
        <v/>
      </c>
    </row>
    <row r="11" spans="1:14" x14ac:dyDescent="0.25">
      <c r="A11" s="4" t="s">
        <v>33</v>
      </c>
      <c r="B11" s="25" t="s">
        <v>4</v>
      </c>
      <c r="C11" s="30" t="str">
        <f>'DATA MAKLUMAT MURID'!C8</f>
        <v>EDIT</v>
      </c>
      <c r="E11" s="30"/>
      <c r="F11" s="30"/>
      <c r="G11" s="30"/>
      <c r="H11" s="30"/>
      <c r="I11" s="30"/>
      <c r="J11" s="30"/>
      <c r="K11" s="30"/>
      <c r="M11">
        <f>'DATA MAKLUMAT MURID'!B18</f>
        <v>0</v>
      </c>
      <c r="N11" t="str">
        <f t="shared" si="0"/>
        <v/>
      </c>
    </row>
    <row r="12" spans="1:14" ht="18.75" customHeight="1" x14ac:dyDescent="0.25">
      <c r="A12" s="207" t="s">
        <v>45</v>
      </c>
      <c r="B12" s="207"/>
      <c r="C12" s="207"/>
      <c r="D12" s="23"/>
      <c r="M12">
        <f>'DATA MAKLUMAT MURID'!B19</f>
        <v>0</v>
      </c>
      <c r="N12" t="str">
        <f>IF(M17=0,"",M17)</f>
        <v/>
      </c>
    </row>
    <row r="13" spans="1:14" hidden="1" x14ac:dyDescent="0.25"/>
    <row r="14" spans="1:14" s="22" customFormat="1" ht="15" hidden="1" customHeight="1" x14ac:dyDescent="0.25">
      <c r="A14" s="10" t="s">
        <v>21</v>
      </c>
      <c r="B14" s="10"/>
      <c r="C14" s="203" t="s">
        <v>22</v>
      </c>
      <c r="D14" s="203"/>
      <c r="E14" s="203"/>
      <c r="F14" s="203"/>
      <c r="G14" s="203"/>
    </row>
    <row r="15" spans="1:14" ht="15" hidden="1" customHeight="1" x14ac:dyDescent="0.25">
      <c r="A15" s="26" t="e">
        <f>VLOOKUP(M4,'DATA MAKLUMAT MURID'!A12:U80,23)</f>
        <v>#REF!</v>
      </c>
      <c r="B15" s="60"/>
      <c r="C15" s="204" t="e">
        <f>VLOOKUP(A15,'DATA TAFSIRAN TAHAP'!B93:D98,2)</f>
        <v>#REF!</v>
      </c>
      <c r="D15" s="205"/>
      <c r="E15" s="205"/>
      <c r="F15" s="205"/>
      <c r="G15" s="206"/>
      <c r="I15" s="21"/>
    </row>
    <row r="16" spans="1:14" hidden="1" x14ac:dyDescent="0.25"/>
    <row r="17" spans="1:14" ht="15" customHeight="1" x14ac:dyDescent="0.25">
      <c r="F17" s="23"/>
      <c r="G17" s="71"/>
      <c r="H17" s="71"/>
      <c r="M17">
        <f>'DATA MAKLUMAT MURID'!B20</f>
        <v>0</v>
      </c>
      <c r="N17" t="str">
        <f t="shared" ref="N17:N37" si="1">IF(M18=0,"",M18)</f>
        <v/>
      </c>
    </row>
    <row r="18" spans="1:14" x14ac:dyDescent="0.25">
      <c r="A18" s="207" t="s">
        <v>3</v>
      </c>
      <c r="B18" s="207"/>
      <c r="C18" s="207"/>
      <c r="D18" s="207"/>
      <c r="E18" s="207"/>
      <c r="M18">
        <f>'DATA MAKLUMAT MURID'!B21</f>
        <v>0</v>
      </c>
      <c r="N18" t="str">
        <f t="shared" si="1"/>
        <v/>
      </c>
    </row>
    <row r="19" spans="1:14" s="22" customFormat="1" ht="30.75" customHeight="1" x14ac:dyDescent="0.25">
      <c r="A19" s="76" t="s">
        <v>23</v>
      </c>
      <c r="B19" s="76" t="s">
        <v>54</v>
      </c>
      <c r="C19" s="84" t="s">
        <v>197</v>
      </c>
      <c r="D19" s="203" t="s">
        <v>198</v>
      </c>
      <c r="E19" s="203"/>
      <c r="F19" s="203"/>
      <c r="G19" s="203"/>
      <c r="M19" s="74">
        <f>'DATA MAKLUMAT MURID'!B22</f>
        <v>0</v>
      </c>
      <c r="N19" t="str">
        <f t="shared" si="1"/>
        <v/>
      </c>
    </row>
    <row r="20" spans="1:14" ht="28.5" customHeight="1" x14ac:dyDescent="0.25">
      <c r="A20" s="208" t="s">
        <v>42</v>
      </c>
      <c r="B20" s="64" t="s">
        <v>55</v>
      </c>
      <c r="C20" s="33">
        <f>VLOOKUP($M$4,'DATA MAKLUMAT MURID'!$A$12:U$81,5)</f>
        <v>0</v>
      </c>
      <c r="D20" s="193" t="e">
        <f>VLOOKUP(C20,'DATA TAFSIRAN TAHAP'!$B$6:$D$11,2)</f>
        <v>#N/A</v>
      </c>
      <c r="E20" s="194"/>
      <c r="F20" s="194"/>
      <c r="G20" s="195"/>
      <c r="M20">
        <f>'DATA MAKLUMAT MURID'!B23</f>
        <v>0</v>
      </c>
      <c r="N20" t="str">
        <f t="shared" si="1"/>
        <v/>
      </c>
    </row>
    <row r="21" spans="1:14" ht="43.5" customHeight="1" x14ac:dyDescent="0.25">
      <c r="A21" s="209"/>
      <c r="B21" s="64" t="s">
        <v>56</v>
      </c>
      <c r="C21" s="33">
        <f>VLOOKUP($M$4,'DATA MAKLUMAT MURID'!$A$12:U$81,6)</f>
        <v>0</v>
      </c>
      <c r="D21" s="193" t="e">
        <f>VLOOKUP(C21,'DATA TAFSIRAN TAHAP'!$B$16:$D$21,2)</f>
        <v>#N/A</v>
      </c>
      <c r="E21" s="194"/>
      <c r="F21" s="194"/>
      <c r="G21" s="195"/>
      <c r="M21">
        <f>'DATA MAKLUMAT MURID'!B24</f>
        <v>0</v>
      </c>
      <c r="N21" t="str">
        <f t="shared" si="1"/>
        <v/>
      </c>
    </row>
    <row r="22" spans="1:14" ht="28.5" customHeight="1" x14ac:dyDescent="0.25">
      <c r="A22" s="209"/>
      <c r="B22" s="64" t="s">
        <v>57</v>
      </c>
      <c r="C22" s="33">
        <f>VLOOKUP($M$4,'DATA MAKLUMAT MURID'!$A$12:U$81,7)</f>
        <v>0</v>
      </c>
      <c r="D22" s="193" t="e">
        <f>VLOOKUP(C22,'DATA TAFSIRAN TAHAP'!$B$26:$D$31,2)</f>
        <v>#N/A</v>
      </c>
      <c r="E22" s="194"/>
      <c r="F22" s="194"/>
      <c r="G22" s="195"/>
      <c r="M22">
        <f>'DATA MAKLUMAT MURID'!B25</f>
        <v>0</v>
      </c>
      <c r="N22" t="str">
        <f t="shared" si="1"/>
        <v/>
      </c>
    </row>
    <row r="23" spans="1:14" ht="28.5" customHeight="1" x14ac:dyDescent="0.25">
      <c r="A23" s="209"/>
      <c r="B23" s="64" t="s">
        <v>58</v>
      </c>
      <c r="C23" s="33">
        <f>VLOOKUP($M$4,'DATA MAKLUMAT MURID'!$A$12:U$81,8)</f>
        <v>0</v>
      </c>
      <c r="D23" s="193" t="e">
        <f>VLOOKUP(C23,'DATA TAFSIRAN TAHAP'!$B$36:$D$41,2)</f>
        <v>#N/A</v>
      </c>
      <c r="E23" s="194"/>
      <c r="F23" s="194"/>
      <c r="G23" s="195"/>
      <c r="M23">
        <f>'DATA MAKLUMAT MURID'!B26</f>
        <v>0</v>
      </c>
      <c r="N23" t="str">
        <f t="shared" si="1"/>
        <v/>
      </c>
    </row>
    <row r="24" spans="1:14" ht="32.1" customHeight="1" x14ac:dyDescent="0.25">
      <c r="A24" s="210"/>
      <c r="B24" s="64" t="s">
        <v>59</v>
      </c>
      <c r="C24" s="33">
        <f>VLOOKUP($M$4,'DATA MAKLUMAT MURID'!$A$12:U$81,9)</f>
        <v>0</v>
      </c>
      <c r="D24" s="193" t="e">
        <f>VLOOKUP(C24,'DATA TAFSIRAN TAHAP'!$B$46:$D$51,2)</f>
        <v>#N/A</v>
      </c>
      <c r="E24" s="194"/>
      <c r="F24" s="194"/>
      <c r="G24" s="195"/>
      <c r="M24" s="74">
        <f>'DATA MAKLUMAT MURID'!B27</f>
        <v>0</v>
      </c>
      <c r="N24" t="str">
        <f t="shared" si="1"/>
        <v/>
      </c>
    </row>
    <row r="25" spans="1:14" ht="52.5" customHeight="1" x14ac:dyDescent="0.25">
      <c r="A25" s="190" t="s">
        <v>43</v>
      </c>
      <c r="B25" s="77" t="s">
        <v>55</v>
      </c>
      <c r="C25" s="33">
        <f>VLOOKUP($M$4,'DATA MAKLUMAT MURID'!$A$12:U$81,10)</f>
        <v>0</v>
      </c>
      <c r="D25" s="193" t="e">
        <f>VLOOKUP(C25,'DATA TAFSIRAN TAHAP'!$B$57:$D$62,2)</f>
        <v>#N/A</v>
      </c>
      <c r="E25" s="194"/>
      <c r="F25" s="194"/>
      <c r="G25" s="195"/>
      <c r="M25">
        <f>'DATA MAKLUMAT MURID'!B28</f>
        <v>0</v>
      </c>
      <c r="N25" t="str">
        <f t="shared" si="1"/>
        <v/>
      </c>
    </row>
    <row r="26" spans="1:14" ht="42" customHeight="1" x14ac:dyDescent="0.25">
      <c r="A26" s="191"/>
      <c r="B26" s="77" t="s">
        <v>56</v>
      </c>
      <c r="C26" s="33">
        <f>VLOOKUP($M$4,'DATA MAKLUMAT MURID'!$A$12:U$81,11)</f>
        <v>0</v>
      </c>
      <c r="D26" s="193" t="e">
        <f>VLOOKUP(C26,'DATA TAFSIRAN TAHAP'!$B$66:$D$71,2)</f>
        <v>#N/A</v>
      </c>
      <c r="E26" s="194"/>
      <c r="F26" s="194"/>
      <c r="G26" s="195"/>
      <c r="M26">
        <f>'DATA MAKLUMAT MURID'!B29</f>
        <v>0</v>
      </c>
      <c r="N26" t="str">
        <f t="shared" si="1"/>
        <v/>
      </c>
    </row>
    <row r="27" spans="1:14" ht="24.95" customHeight="1" x14ac:dyDescent="0.25">
      <c r="A27" s="192"/>
      <c r="B27" s="47" t="s">
        <v>57</v>
      </c>
      <c r="C27" s="33">
        <f>VLOOKUP($M$4,'DATA MAKLUMAT MURID'!$A$12:U$81,12)</f>
        <v>0</v>
      </c>
      <c r="D27" s="193" t="e">
        <f>VLOOKUP(C27,'DATA TAFSIRAN TAHAP'!$B$75:$D$80,2)</f>
        <v>#N/A</v>
      </c>
      <c r="E27" s="194"/>
      <c r="F27" s="194"/>
      <c r="G27" s="195"/>
      <c r="M27">
        <f>'DATA MAKLUMAT MURID'!B30</f>
        <v>0</v>
      </c>
      <c r="N27" t="str">
        <f t="shared" si="1"/>
        <v/>
      </c>
    </row>
    <row r="28" spans="1:14" ht="46.5" customHeight="1" x14ac:dyDescent="0.25">
      <c r="A28" s="190" t="s">
        <v>44</v>
      </c>
      <c r="B28" s="47" t="s">
        <v>55</v>
      </c>
      <c r="C28" s="33">
        <f>VLOOKUP($M$4,'DATA MAKLUMAT MURID'!$A$12:U$81,13)</f>
        <v>0</v>
      </c>
      <c r="D28" s="193" t="e">
        <f>VLOOKUP(C28,'DATA TAFSIRAN TAHAP'!$B$84:$D$89,2)</f>
        <v>#N/A</v>
      </c>
      <c r="E28" s="194"/>
      <c r="F28" s="194"/>
      <c r="G28" s="195"/>
      <c r="M28">
        <f>'DATA MAKLUMAT MURID'!B31</f>
        <v>0</v>
      </c>
      <c r="N28" t="str">
        <f t="shared" si="1"/>
        <v/>
      </c>
    </row>
    <row r="29" spans="1:14" ht="45.75" customHeight="1" x14ac:dyDescent="0.25">
      <c r="A29" s="191"/>
      <c r="B29" s="77" t="s">
        <v>56</v>
      </c>
      <c r="C29" s="33">
        <f>VLOOKUP($M$4,'DATA MAKLUMAT MURID'!$A$12:U$81,14)</f>
        <v>0</v>
      </c>
      <c r="D29" s="193" t="e">
        <f>VLOOKUP(C29,'DATA TAFSIRAN TAHAP'!$B$93:$D$98,2)</f>
        <v>#N/A</v>
      </c>
      <c r="E29" s="194"/>
      <c r="F29" s="194"/>
      <c r="G29" s="195"/>
      <c r="M29">
        <f>'DATA MAKLUMAT MURID'!B32</f>
        <v>0</v>
      </c>
      <c r="N29" t="str">
        <f t="shared" si="1"/>
        <v/>
      </c>
    </row>
    <row r="30" spans="1:14" ht="24.95" customHeight="1" x14ac:dyDescent="0.25">
      <c r="A30" s="191"/>
      <c r="B30" s="77" t="s">
        <v>57</v>
      </c>
      <c r="C30" s="33">
        <f>VLOOKUP($M$4,'DATA MAKLUMAT MURID'!$A$12:U$81,15)</f>
        <v>0</v>
      </c>
      <c r="D30" s="199" t="e">
        <f>VLOOKUP(C30,'DATA TAFSIRAN TAHAP'!$B$102:$D$107,2)</f>
        <v>#N/A</v>
      </c>
      <c r="E30" s="200"/>
      <c r="F30" s="200"/>
      <c r="G30" s="201"/>
      <c r="M30">
        <f>'DATA MAKLUMAT MURID'!B33</f>
        <v>0</v>
      </c>
      <c r="N30" t="str">
        <f t="shared" si="1"/>
        <v/>
      </c>
    </row>
    <row r="31" spans="1:14" ht="24.95" customHeight="1" x14ac:dyDescent="0.25">
      <c r="A31" s="191"/>
      <c r="B31" s="77" t="s">
        <v>58</v>
      </c>
      <c r="C31" s="33">
        <f>VLOOKUP($M$4,'DATA MAKLUMAT MURID'!$A$12:U$81,16)</f>
        <v>0</v>
      </c>
      <c r="D31" s="199" t="e">
        <f>VLOOKUP(C31,'DATA TAFSIRAN TAHAP'!$B$111:$D$116,2)</f>
        <v>#N/A</v>
      </c>
      <c r="E31" s="200"/>
      <c r="F31" s="200"/>
      <c r="G31" s="201"/>
      <c r="M31">
        <f>'DATA MAKLUMAT MURID'!B34</f>
        <v>0</v>
      </c>
      <c r="N31" t="str">
        <f t="shared" si="1"/>
        <v/>
      </c>
    </row>
    <row r="32" spans="1:14" ht="24.95" customHeight="1" x14ac:dyDescent="0.25">
      <c r="A32" s="191"/>
      <c r="B32" s="77" t="s">
        <v>59</v>
      </c>
      <c r="C32" s="33">
        <f>VLOOKUP($M$4,'DATA MAKLUMAT MURID'!$A$12:U$81,17)</f>
        <v>0</v>
      </c>
      <c r="D32" s="199" t="e">
        <f>VLOOKUP(C32,'DATA TAFSIRAN TAHAP'!$B$120:$D$125,2)</f>
        <v>#N/A</v>
      </c>
      <c r="E32" s="200"/>
      <c r="F32" s="200"/>
      <c r="G32" s="201"/>
      <c r="M32">
        <f>'DATA MAKLUMAT MURID'!B35</f>
        <v>0</v>
      </c>
      <c r="N32" t="str">
        <f t="shared" si="1"/>
        <v/>
      </c>
    </row>
    <row r="33" spans="1:14" ht="33.950000000000003" customHeight="1" x14ac:dyDescent="0.25">
      <c r="A33" s="192"/>
      <c r="B33" s="77" t="s">
        <v>60</v>
      </c>
      <c r="C33" s="33">
        <f>VLOOKUP($M$4,'DATA MAKLUMAT MURID'!$A$12:U$81,18)</f>
        <v>0</v>
      </c>
      <c r="D33" s="193" t="e">
        <f>VLOOKUP(C33,'DATA TAFSIRAN TAHAP'!$B$129:$D$134,2)</f>
        <v>#N/A</v>
      </c>
      <c r="E33" s="194"/>
      <c r="F33" s="194"/>
      <c r="G33" s="195"/>
      <c r="M33" s="71">
        <f>'DATA MAKLUMAT MURID'!B36</f>
        <v>0</v>
      </c>
      <c r="N33" t="str">
        <f t="shared" si="1"/>
        <v/>
      </c>
    </row>
    <row r="34" spans="1:14" ht="54" customHeight="1" x14ac:dyDescent="0.25">
      <c r="A34" s="196" t="s">
        <v>194</v>
      </c>
      <c r="B34" s="76" t="s">
        <v>55</v>
      </c>
      <c r="C34" s="33">
        <f>VLOOKUP($M$4,'DATA MAKLUMAT MURID'!$A$12:U$81,19)</f>
        <v>0</v>
      </c>
      <c r="D34" s="193" t="e">
        <f>VLOOKUP(C34,'DATA TAFSIRAN TAHAP'!$B$138:$D$143,2)</f>
        <v>#N/A</v>
      </c>
      <c r="E34" s="194"/>
      <c r="F34" s="194"/>
      <c r="G34" s="195"/>
      <c r="M34" s="71">
        <f>'DATA MAKLUMAT MURID'!B37</f>
        <v>0</v>
      </c>
      <c r="N34" t="str">
        <f t="shared" si="1"/>
        <v/>
      </c>
    </row>
    <row r="35" spans="1:14" ht="30" customHeight="1" x14ac:dyDescent="0.25">
      <c r="A35" s="197"/>
      <c r="B35" s="47" t="s">
        <v>56</v>
      </c>
      <c r="C35" s="33">
        <f>VLOOKUP($M$4,'DATA MAKLUMAT MURID'!$A$12:U$81,20)</f>
        <v>0</v>
      </c>
      <c r="D35" s="193" t="e">
        <f>VLOOKUP(C35,'DATA TAFSIRAN TAHAP'!$B$148:$D$153,2)</f>
        <v>#N/A</v>
      </c>
      <c r="E35" s="194"/>
      <c r="F35" s="194"/>
      <c r="G35" s="195"/>
      <c r="M35" s="71">
        <f>'DATA MAKLUMAT MURID'!B38</f>
        <v>0</v>
      </c>
      <c r="N35" t="str">
        <f t="shared" si="1"/>
        <v/>
      </c>
    </row>
    <row r="36" spans="1:14" ht="42" customHeight="1" x14ac:dyDescent="0.25">
      <c r="A36" s="198"/>
      <c r="B36" s="77" t="s">
        <v>57</v>
      </c>
      <c r="C36" s="33">
        <f>VLOOKUP($M$4,'DATA MAKLUMAT MURID'!$A$12:U$81,21)</f>
        <v>0</v>
      </c>
      <c r="D36" s="193" t="e">
        <f>VLOOKUP(C36,'DATA TAFSIRAN TAHAP'!$B$158:$D$163,2)</f>
        <v>#N/A</v>
      </c>
      <c r="E36" s="194"/>
      <c r="F36" s="194"/>
      <c r="G36" s="195"/>
      <c r="M36" s="71">
        <f>'DATA MAKLUMAT MURID'!B39</f>
        <v>0</v>
      </c>
      <c r="N36" t="str">
        <f t="shared" si="1"/>
        <v/>
      </c>
    </row>
    <row r="37" spans="1:14" x14ac:dyDescent="0.25">
      <c r="A37" s="23"/>
      <c r="B37" s="59"/>
      <c r="M37" s="71">
        <f>'DATA MAKLUMAT MURID'!B40</f>
        <v>0</v>
      </c>
      <c r="N37" t="str">
        <f t="shared" si="1"/>
        <v/>
      </c>
    </row>
    <row r="38" spans="1:14" x14ac:dyDescent="0.25">
      <c r="A38" s="23" t="s">
        <v>27</v>
      </c>
      <c r="M38" s="71">
        <f>'DATA MAKLUMAT MURID'!B41</f>
        <v>0</v>
      </c>
      <c r="N38" t="str">
        <f t="shared" ref="N38:N74" si="2">IF(M40=0,"",M40)</f>
        <v/>
      </c>
    </row>
    <row r="39" spans="1:14" ht="30" customHeight="1" x14ac:dyDescent="0.25">
      <c r="A39" s="23"/>
      <c r="C39" s="59"/>
      <c r="F39" s="188" t="s">
        <v>196</v>
      </c>
      <c r="G39" s="188"/>
      <c r="M39" s="71">
        <f>'DATA MAKLUMAT MURID'!B42</f>
        <v>0</v>
      </c>
      <c r="N39" t="str">
        <f t="shared" si="2"/>
        <v/>
      </c>
    </row>
    <row r="40" spans="1:14" x14ac:dyDescent="0.25">
      <c r="A40" s="58" t="s">
        <v>29</v>
      </c>
      <c r="C40" s="57"/>
      <c r="F40" s="59" t="s">
        <v>30</v>
      </c>
      <c r="G40" s="23"/>
      <c r="M40" s="71">
        <f>'DATA MAKLUMAT MURID'!B43</f>
        <v>0</v>
      </c>
      <c r="N40" t="str">
        <f t="shared" si="2"/>
        <v/>
      </c>
    </row>
    <row r="41" spans="1:14" x14ac:dyDescent="0.25">
      <c r="A41" s="59" t="s">
        <v>28</v>
      </c>
      <c r="C41" s="24"/>
      <c r="F41" s="57" t="s">
        <v>24</v>
      </c>
      <c r="G41" s="23"/>
      <c r="M41" s="71">
        <f>'DATA MAKLUMAT MURID'!B44</f>
        <v>0</v>
      </c>
      <c r="N41" t="str">
        <f t="shared" si="2"/>
        <v/>
      </c>
    </row>
    <row r="42" spans="1:14" x14ac:dyDescent="0.25">
      <c r="A42" s="59" t="s">
        <v>46</v>
      </c>
      <c r="C42" s="24"/>
      <c r="F42" s="24"/>
      <c r="M42" s="71">
        <f>'DATA MAKLUMAT MURID'!B45</f>
        <v>0</v>
      </c>
      <c r="N42" t="str">
        <f t="shared" si="2"/>
        <v/>
      </c>
    </row>
    <row r="43" spans="1:14" x14ac:dyDescent="0.25">
      <c r="B43" s="59"/>
      <c r="F43" s="23" t="s">
        <v>25</v>
      </c>
      <c r="G43" t="str">
        <f>'DATA MAKLUMAT MURID'!C5</f>
        <v>EDIT</v>
      </c>
      <c r="M43" s="71">
        <f>'DATA MAKLUMAT MURID'!B46</f>
        <v>0</v>
      </c>
      <c r="N43" t="str">
        <f t="shared" si="2"/>
        <v/>
      </c>
    </row>
    <row r="44" spans="1:14" x14ac:dyDescent="0.25">
      <c r="B44" s="57"/>
      <c r="M44" s="71">
        <f>'DATA MAKLUMAT MURID'!B47</f>
        <v>0</v>
      </c>
      <c r="N44" t="str">
        <f t="shared" si="2"/>
        <v/>
      </c>
    </row>
    <row r="45" spans="1:14" ht="30" customHeight="1" x14ac:dyDescent="0.25">
      <c r="B45" s="57"/>
      <c r="F45" s="189" t="s">
        <v>26</v>
      </c>
      <c r="G45" s="189"/>
      <c r="M45" s="71">
        <f>'DATA MAKLUMAT MURID'!B48</f>
        <v>0</v>
      </c>
      <c r="N45" t="str">
        <f t="shared" si="2"/>
        <v/>
      </c>
    </row>
    <row r="46" spans="1:14" x14ac:dyDescent="0.25">
      <c r="B46" s="57"/>
      <c r="M46" s="71">
        <f>'DATA MAKLUMAT MURID'!B49</f>
        <v>0</v>
      </c>
      <c r="N46" t="str">
        <f t="shared" si="2"/>
        <v/>
      </c>
    </row>
    <row r="47" spans="1:14" x14ac:dyDescent="0.25">
      <c r="M47" s="71">
        <f>'DATA MAKLUMAT MURID'!B50</f>
        <v>0</v>
      </c>
      <c r="N47" t="str">
        <f t="shared" si="2"/>
        <v/>
      </c>
    </row>
    <row r="48" spans="1:14" x14ac:dyDescent="0.25">
      <c r="M48" s="71">
        <f>'DATA MAKLUMAT MURID'!B51</f>
        <v>0</v>
      </c>
      <c r="N48" t="str">
        <f t="shared" si="2"/>
        <v/>
      </c>
    </row>
    <row r="49" spans="1:14" x14ac:dyDescent="0.25">
      <c r="M49" s="71">
        <f>'DATA MAKLUMAT MURID'!B52</f>
        <v>0</v>
      </c>
      <c r="N49" t="str">
        <f t="shared" si="2"/>
        <v/>
      </c>
    </row>
    <row r="50" spans="1:14" x14ac:dyDescent="0.25">
      <c r="M50" s="71">
        <f>'DATA MAKLUMAT MURID'!B53</f>
        <v>0</v>
      </c>
      <c r="N50" t="str">
        <f t="shared" si="2"/>
        <v/>
      </c>
    </row>
    <row r="51" spans="1:14" x14ac:dyDescent="0.25">
      <c r="M51" s="71">
        <f>'DATA MAKLUMAT MURID'!B54</f>
        <v>0</v>
      </c>
      <c r="N51" t="str">
        <f t="shared" si="2"/>
        <v/>
      </c>
    </row>
    <row r="52" spans="1:14" x14ac:dyDescent="0.25">
      <c r="M52" s="71">
        <f>'DATA MAKLUMAT MURID'!B55</f>
        <v>0</v>
      </c>
      <c r="N52" t="str">
        <f t="shared" si="2"/>
        <v/>
      </c>
    </row>
    <row r="53" spans="1:14" x14ac:dyDescent="0.25">
      <c r="M53" s="71">
        <f>'DATA MAKLUMAT MURID'!B56</f>
        <v>0</v>
      </c>
      <c r="N53" t="str">
        <f t="shared" si="2"/>
        <v/>
      </c>
    </row>
    <row r="54" spans="1:14" x14ac:dyDescent="0.25">
      <c r="M54" s="71">
        <f>'DATA MAKLUMAT MURID'!B57</f>
        <v>0</v>
      </c>
      <c r="N54" t="str">
        <f t="shared" si="2"/>
        <v/>
      </c>
    </row>
    <row r="55" spans="1:14" x14ac:dyDescent="0.25">
      <c r="M55" s="71">
        <f>'DATA MAKLUMAT MURID'!B58</f>
        <v>0</v>
      </c>
      <c r="N55" t="str">
        <f t="shared" si="2"/>
        <v/>
      </c>
    </row>
    <row r="56" spans="1:14" x14ac:dyDescent="0.25">
      <c r="M56" s="71">
        <f>'DATA MAKLUMAT MURID'!B59</f>
        <v>0</v>
      </c>
      <c r="N56" t="str">
        <f t="shared" si="2"/>
        <v/>
      </c>
    </row>
    <row r="57" spans="1:14" x14ac:dyDescent="0.25">
      <c r="A57" s="23"/>
      <c r="M57" s="71">
        <f>'DATA MAKLUMAT MURID'!B60</f>
        <v>0</v>
      </c>
      <c r="N57" t="str">
        <f t="shared" si="2"/>
        <v/>
      </c>
    </row>
    <row r="58" spans="1:14" x14ac:dyDescent="0.25">
      <c r="M58" s="71">
        <f>'DATA MAKLUMAT MURID'!B61</f>
        <v>0</v>
      </c>
      <c r="N58" t="str">
        <f t="shared" si="2"/>
        <v/>
      </c>
    </row>
    <row r="59" spans="1:14" x14ac:dyDescent="0.25">
      <c r="M59" s="71">
        <f>'DATA MAKLUMAT MURID'!B62</f>
        <v>0</v>
      </c>
      <c r="N59" t="str">
        <f t="shared" si="2"/>
        <v/>
      </c>
    </row>
    <row r="60" spans="1:14" x14ac:dyDescent="0.25">
      <c r="M60" s="71">
        <f>'DATA MAKLUMAT MURID'!B63</f>
        <v>0</v>
      </c>
      <c r="N60" t="str">
        <f t="shared" si="2"/>
        <v/>
      </c>
    </row>
    <row r="61" spans="1:14" x14ac:dyDescent="0.25">
      <c r="M61" s="71">
        <f>'DATA MAKLUMAT MURID'!B64</f>
        <v>0</v>
      </c>
      <c r="N61" t="str">
        <f t="shared" si="2"/>
        <v/>
      </c>
    </row>
    <row r="62" spans="1:14" x14ac:dyDescent="0.25">
      <c r="M62" s="71">
        <f>'DATA MAKLUMAT MURID'!B65</f>
        <v>0</v>
      </c>
      <c r="N62" t="str">
        <f t="shared" si="2"/>
        <v/>
      </c>
    </row>
    <row r="63" spans="1:14" x14ac:dyDescent="0.25">
      <c r="M63" s="71">
        <f>'DATA MAKLUMAT MURID'!B66</f>
        <v>0</v>
      </c>
      <c r="N63" t="str">
        <f t="shared" si="2"/>
        <v/>
      </c>
    </row>
    <row r="64" spans="1:14" x14ac:dyDescent="0.25">
      <c r="M64" s="71">
        <f>'DATA MAKLUMAT MURID'!B67</f>
        <v>0</v>
      </c>
      <c r="N64" t="str">
        <f t="shared" si="2"/>
        <v/>
      </c>
    </row>
    <row r="65" spans="13:14" x14ac:dyDescent="0.25">
      <c r="M65" s="71">
        <f>'DATA MAKLUMAT MURID'!B68</f>
        <v>0</v>
      </c>
      <c r="N65" t="str">
        <f t="shared" si="2"/>
        <v/>
      </c>
    </row>
    <row r="66" spans="13:14" x14ac:dyDescent="0.25">
      <c r="M66" s="71">
        <f>'DATA MAKLUMAT MURID'!B69</f>
        <v>0</v>
      </c>
      <c r="N66" t="str">
        <f t="shared" si="2"/>
        <v/>
      </c>
    </row>
    <row r="67" spans="13:14" x14ac:dyDescent="0.25">
      <c r="M67" s="71">
        <f>'DATA MAKLUMAT MURID'!B70</f>
        <v>0</v>
      </c>
      <c r="N67" t="str">
        <f t="shared" si="2"/>
        <v/>
      </c>
    </row>
    <row r="68" spans="13:14" x14ac:dyDescent="0.25">
      <c r="M68" s="71">
        <f>'DATA MAKLUMAT MURID'!B71</f>
        <v>0</v>
      </c>
      <c r="N68" t="str">
        <f t="shared" si="2"/>
        <v/>
      </c>
    </row>
    <row r="69" spans="13:14" x14ac:dyDescent="0.25">
      <c r="M69" s="71">
        <f>'DATA MAKLUMAT MURID'!B72</f>
        <v>0</v>
      </c>
      <c r="N69" t="str">
        <f t="shared" si="2"/>
        <v/>
      </c>
    </row>
    <row r="70" spans="13:14" x14ac:dyDescent="0.25">
      <c r="M70" s="71">
        <f>'DATA MAKLUMAT MURID'!B73</f>
        <v>0</v>
      </c>
      <c r="N70" t="str">
        <f t="shared" si="2"/>
        <v/>
      </c>
    </row>
    <row r="71" spans="13:14" x14ac:dyDescent="0.25">
      <c r="M71" s="71">
        <f>'DATA MAKLUMAT MURID'!B74</f>
        <v>0</v>
      </c>
      <c r="N71" t="str">
        <f t="shared" si="2"/>
        <v/>
      </c>
    </row>
    <row r="72" spans="13:14" x14ac:dyDescent="0.25">
      <c r="M72" s="71">
        <f>'DATA MAKLUMAT MURID'!B75</f>
        <v>0</v>
      </c>
      <c r="N72" t="str">
        <f t="shared" si="2"/>
        <v/>
      </c>
    </row>
    <row r="73" spans="13:14" x14ac:dyDescent="0.25">
      <c r="M73" s="71">
        <f>'DATA MAKLUMAT MURID'!B76</f>
        <v>0</v>
      </c>
      <c r="N73" t="str">
        <f t="shared" si="2"/>
        <v/>
      </c>
    </row>
    <row r="74" spans="13:14" x14ac:dyDescent="0.25">
      <c r="M74" s="71">
        <f>'DATA MAKLUMAT MURID'!B77</f>
        <v>0</v>
      </c>
      <c r="N74" t="str">
        <f t="shared" si="2"/>
        <v/>
      </c>
    </row>
    <row r="75" spans="13:14" x14ac:dyDescent="0.25">
      <c r="M75" s="71">
        <f>'DATA MAKLUMAT MURID'!B78</f>
        <v>0</v>
      </c>
    </row>
    <row r="76" spans="13:14" x14ac:dyDescent="0.25">
      <c r="M76" s="71">
        <f>'DATA MAKLUMAT MURID'!B79</f>
        <v>0</v>
      </c>
    </row>
  </sheetData>
  <mergeCells count="30">
    <mergeCell ref="D33:G33"/>
    <mergeCell ref="A1:G1"/>
    <mergeCell ref="A2:G2"/>
    <mergeCell ref="D22:G22"/>
    <mergeCell ref="C14:G14"/>
    <mergeCell ref="D19:G19"/>
    <mergeCell ref="C15:G15"/>
    <mergeCell ref="A18:E18"/>
    <mergeCell ref="A12:C12"/>
    <mergeCell ref="D23:G23"/>
    <mergeCell ref="D24:G24"/>
    <mergeCell ref="A20:A24"/>
    <mergeCell ref="D20:G20"/>
    <mergeCell ref="D21:G21"/>
    <mergeCell ref="F39:G39"/>
    <mergeCell ref="F45:G45"/>
    <mergeCell ref="A25:A27"/>
    <mergeCell ref="D25:G25"/>
    <mergeCell ref="D26:G26"/>
    <mergeCell ref="D27:G27"/>
    <mergeCell ref="A34:A36"/>
    <mergeCell ref="D34:G34"/>
    <mergeCell ref="D35:G35"/>
    <mergeCell ref="D36:G36"/>
    <mergeCell ref="A28:A33"/>
    <mergeCell ref="D28:G28"/>
    <mergeCell ref="D29:G29"/>
    <mergeCell ref="D30:G30"/>
    <mergeCell ref="D31:G31"/>
    <mergeCell ref="D32:G32"/>
  </mergeCells>
  <pageMargins left="0.5" right="0.5" top="0.5" bottom="0.5" header="0.3" footer="0.3"/>
  <pageSetup paperSize="9" orientation="landscape" horizontalDpi="4294967294" verticalDpi="0"/>
  <drawing r:id="rId1"/>
  <legacyDrawing r:id="rId2"/>
  <mc:AlternateContent xmlns:mc="http://schemas.openxmlformats.org/markup-compatibility/2006">
    <mc:Choice Requires="x14">
      <controls>
        <mc:AlternateContent xmlns:mc="http://schemas.openxmlformats.org/markup-compatibility/2006">
          <mc:Choice Requires="x14">
            <control shapeId="12289" r:id="rId3" name="Drop Down 1">
              <controlPr defaultSize="0" print="0" autoLine="0" autoPict="0">
                <anchor moveWithCells="1">
                  <from>
                    <xdr:col>0</xdr:col>
                    <xdr:colOff>76200</xdr:colOff>
                    <xdr:row>0</xdr:row>
                    <xdr:rowOff>104775</xdr:rowOff>
                  </from>
                  <to>
                    <xdr:col>0</xdr:col>
                    <xdr:colOff>2295525</xdr:colOff>
                    <xdr:row>1</xdr:row>
                    <xdr:rowOff>76200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2"/>
  <sheetViews>
    <sheetView topLeftCell="A68" workbookViewId="0">
      <selection activeCell="Z86" sqref="Z86"/>
    </sheetView>
  </sheetViews>
  <sheetFormatPr defaultColWidth="11.42578125" defaultRowHeight="15" x14ac:dyDescent="0.25"/>
  <cols>
    <col min="1" max="1" width="1.140625" customWidth="1"/>
    <col min="2" max="2" width="6.7109375" hidden="1" customWidth="1"/>
    <col min="3" max="3" width="1" hidden="1" customWidth="1"/>
    <col min="4" max="5" width="0.7109375" hidden="1" customWidth="1"/>
    <col min="6" max="7" width="0.85546875" hidden="1" customWidth="1"/>
    <col min="8" max="8" width="1" hidden="1" customWidth="1"/>
    <col min="9" max="9" width="1.7109375" hidden="1" customWidth="1"/>
    <col min="10" max="11" width="0.7109375" hidden="1" customWidth="1"/>
    <col min="12" max="12" width="1.140625" hidden="1" customWidth="1"/>
    <col min="13" max="13" width="0.85546875" hidden="1" customWidth="1"/>
    <col min="14" max="14" width="1" hidden="1" customWidth="1"/>
    <col min="15" max="15" width="0.7109375" hidden="1" customWidth="1"/>
    <col min="16" max="17" width="0.85546875" hidden="1" customWidth="1"/>
    <col min="18" max="18" width="0.7109375" hidden="1" customWidth="1"/>
  </cols>
  <sheetData>
    <row r="1" spans="1:25" ht="20.25" customHeight="1" x14ac:dyDescent="0.25">
      <c r="A1" s="71"/>
      <c r="B1" s="214" t="s">
        <v>38</v>
      </c>
      <c r="C1" s="214"/>
      <c r="D1" s="214"/>
      <c r="E1" s="214"/>
      <c r="F1" s="214"/>
      <c r="G1" s="214" t="s">
        <v>39</v>
      </c>
      <c r="H1" s="214"/>
      <c r="I1" s="214"/>
      <c r="J1" s="214" t="s">
        <v>40</v>
      </c>
      <c r="K1" s="214"/>
      <c r="L1" s="214"/>
      <c r="M1" s="214"/>
      <c r="N1" s="214"/>
      <c r="O1" s="214"/>
      <c r="P1" s="214" t="s">
        <v>47</v>
      </c>
      <c r="Q1" s="214"/>
      <c r="R1" s="214"/>
      <c r="S1" s="211" t="s">
        <v>38</v>
      </c>
      <c r="T1" s="212"/>
      <c r="U1" s="212"/>
      <c r="V1" s="212"/>
      <c r="W1" s="212"/>
      <c r="X1" s="212"/>
      <c r="Y1" s="213"/>
    </row>
    <row r="2" spans="1:25" ht="18" customHeight="1" x14ac:dyDescent="0.25">
      <c r="B2" t="s">
        <v>55</v>
      </c>
      <c r="C2" t="s">
        <v>56</v>
      </c>
      <c r="D2" s="71" t="s">
        <v>57</v>
      </c>
      <c r="E2" s="71" t="s">
        <v>181</v>
      </c>
      <c r="F2" t="s">
        <v>59</v>
      </c>
      <c r="G2" t="s">
        <v>55</v>
      </c>
      <c r="H2" t="s">
        <v>56</v>
      </c>
      <c r="I2" t="s">
        <v>57</v>
      </c>
      <c r="J2" t="s">
        <v>55</v>
      </c>
      <c r="K2" t="s">
        <v>56</v>
      </c>
      <c r="L2" t="s">
        <v>57</v>
      </c>
      <c r="M2" t="s">
        <v>58</v>
      </c>
      <c r="N2" t="s">
        <v>59</v>
      </c>
      <c r="O2" t="s">
        <v>60</v>
      </c>
      <c r="P2" t="s">
        <v>55</v>
      </c>
      <c r="Q2" t="s">
        <v>56</v>
      </c>
      <c r="R2" t="s">
        <v>57</v>
      </c>
      <c r="S2" s="119" t="s">
        <v>182</v>
      </c>
      <c r="T2" s="119" t="s">
        <v>185</v>
      </c>
      <c r="U2" s="119" t="s">
        <v>186</v>
      </c>
      <c r="V2" s="119" t="s">
        <v>187</v>
      </c>
      <c r="W2" s="119" t="s">
        <v>188</v>
      </c>
      <c r="X2" s="119" t="s">
        <v>189</v>
      </c>
      <c r="Y2" s="119" t="s">
        <v>190</v>
      </c>
    </row>
    <row r="3" spans="1:25" ht="21.95" customHeight="1" x14ac:dyDescent="0.25">
      <c r="B3" s="72">
        <f>'DATA MAKLUMAT MURID'!E12</f>
        <v>0</v>
      </c>
      <c r="C3" s="72">
        <f>'DATA MAKLUMAT MURID'!F12</f>
        <v>0</v>
      </c>
      <c r="D3" s="33">
        <f>'DATA MAKLUMAT MURID'!G12</f>
        <v>0</v>
      </c>
      <c r="E3" s="72">
        <f>'DATA MAKLUMAT MURID'!H12</f>
        <v>0</v>
      </c>
      <c r="F3" s="72">
        <f>'DATA MAKLUMAT MURID'!I12</f>
        <v>0</v>
      </c>
      <c r="G3" s="72">
        <f>'DATA MAKLUMAT MURID'!J12</f>
        <v>0</v>
      </c>
      <c r="H3" s="72">
        <f>'DATA MAKLUMAT MURID'!K12</f>
        <v>0</v>
      </c>
      <c r="I3" s="72">
        <f>'DATA MAKLUMAT MURID'!L12</f>
        <v>0</v>
      </c>
      <c r="J3" s="72">
        <f>'DATA MAKLUMAT MURID'!M12</f>
        <v>0</v>
      </c>
      <c r="K3" s="72">
        <f>'DATA MAKLUMAT MURID'!N12</f>
        <v>0</v>
      </c>
      <c r="L3" s="72">
        <f>'DATA MAKLUMAT MURID'!O12</f>
        <v>0</v>
      </c>
      <c r="M3" s="72">
        <f>'DATA MAKLUMAT MURID'!P12</f>
        <v>0</v>
      </c>
      <c r="N3" s="72">
        <f>'DATA MAKLUMAT MURID'!Q12</f>
        <v>0</v>
      </c>
      <c r="O3" s="72">
        <f>'DATA MAKLUMAT MURID'!R12</f>
        <v>0</v>
      </c>
      <c r="P3">
        <f>'DATA MAKLUMAT MURID'!S12</f>
        <v>0</v>
      </c>
      <c r="Q3">
        <f>'DATA MAKLUMAT MURID'!T12</f>
        <v>0</v>
      </c>
      <c r="R3">
        <f>'DATA MAKLUMAT MURID'!U12</f>
        <v>0</v>
      </c>
      <c r="S3" s="118" t="s">
        <v>55</v>
      </c>
      <c r="T3" s="118">
        <f>COUNTIF(B3:B82,1)</f>
        <v>0</v>
      </c>
      <c r="U3" s="118">
        <f>COUNTIF(B3:B82,2)</f>
        <v>0</v>
      </c>
      <c r="V3" s="118">
        <f>COUNTIF(B3:B82,3)</f>
        <v>0</v>
      </c>
      <c r="W3" s="118">
        <f>COUNTIF(B3:B82,4)</f>
        <v>0</v>
      </c>
      <c r="X3" s="118">
        <f>COUNTIF(B3:B82,5)</f>
        <v>0</v>
      </c>
      <c r="Y3" s="118">
        <f>COUNTIF(B3:B82,6)</f>
        <v>0</v>
      </c>
    </row>
    <row r="4" spans="1:25" ht="15.75" x14ac:dyDescent="0.25">
      <c r="B4" s="72">
        <f>'DATA MAKLUMAT MURID'!E13</f>
        <v>0</v>
      </c>
      <c r="C4" s="72">
        <f>'DATA MAKLUMAT MURID'!F13</f>
        <v>0</v>
      </c>
      <c r="D4" s="33">
        <f>'DATA MAKLUMAT MURID'!G13</f>
        <v>0</v>
      </c>
      <c r="E4" s="72">
        <f>'DATA MAKLUMAT MURID'!H13</f>
        <v>0</v>
      </c>
      <c r="F4" s="72">
        <f>'DATA MAKLUMAT MURID'!I13</f>
        <v>0</v>
      </c>
      <c r="G4" s="72">
        <f>'DATA MAKLUMAT MURID'!J13</f>
        <v>0</v>
      </c>
      <c r="H4" s="72">
        <f>'DATA MAKLUMAT MURID'!K13</f>
        <v>0</v>
      </c>
      <c r="I4" s="72">
        <f>'DATA MAKLUMAT MURID'!L13</f>
        <v>0</v>
      </c>
      <c r="J4" s="72">
        <f>'DATA MAKLUMAT MURID'!M13</f>
        <v>0</v>
      </c>
      <c r="K4" s="72">
        <f>'DATA MAKLUMAT MURID'!N13</f>
        <v>0</v>
      </c>
      <c r="L4" s="72">
        <f>'DATA MAKLUMAT MURID'!O13</f>
        <v>0</v>
      </c>
      <c r="M4" s="72">
        <f>'DATA MAKLUMAT MURID'!P13</f>
        <v>0</v>
      </c>
      <c r="N4" s="72">
        <f>'DATA MAKLUMAT MURID'!Q13</f>
        <v>0</v>
      </c>
      <c r="O4" s="72">
        <f>'DATA MAKLUMAT MURID'!R13</f>
        <v>0</v>
      </c>
      <c r="P4" s="71">
        <f>'DATA MAKLUMAT MURID'!S13</f>
        <v>0</v>
      </c>
      <c r="Q4" s="71">
        <f>'DATA MAKLUMAT MURID'!T13</f>
        <v>0</v>
      </c>
      <c r="R4" s="71">
        <f>'DATA MAKLUMAT MURID'!U13</f>
        <v>0</v>
      </c>
      <c r="S4" s="118" t="s">
        <v>56</v>
      </c>
      <c r="T4" s="118">
        <f>COUNTIF(C3:C82,1)</f>
        <v>0</v>
      </c>
      <c r="U4" s="118">
        <f>COUNTIF(C3:C82,2)</f>
        <v>0</v>
      </c>
      <c r="V4" s="118">
        <f>COUNTIF(C3:C82,3)</f>
        <v>0</v>
      </c>
      <c r="W4" s="118">
        <f>COUNTIF(C3:C82,4)</f>
        <v>0</v>
      </c>
      <c r="X4" s="118">
        <f>COUNTIF(C3:C82,5)</f>
        <v>0</v>
      </c>
      <c r="Y4" s="118">
        <f>COUNTIF(C3:C82,6)</f>
        <v>0</v>
      </c>
    </row>
    <row r="5" spans="1:25" ht="15.75" x14ac:dyDescent="0.25">
      <c r="B5" s="72">
        <f>'DATA MAKLUMAT MURID'!E14</f>
        <v>0</v>
      </c>
      <c r="C5" s="72">
        <f>'DATA MAKLUMAT MURID'!F14</f>
        <v>0</v>
      </c>
      <c r="D5" s="33">
        <f>'DATA MAKLUMAT MURID'!G14</f>
        <v>0</v>
      </c>
      <c r="E5" s="72">
        <f>'DATA MAKLUMAT MURID'!H14</f>
        <v>0</v>
      </c>
      <c r="F5" s="72">
        <f>'DATA MAKLUMAT MURID'!I14</f>
        <v>0</v>
      </c>
      <c r="G5" s="72">
        <f>'DATA MAKLUMAT MURID'!J14</f>
        <v>0</v>
      </c>
      <c r="H5" s="72">
        <f>'DATA MAKLUMAT MURID'!K14</f>
        <v>0</v>
      </c>
      <c r="I5" s="72">
        <f>'DATA MAKLUMAT MURID'!L14</f>
        <v>0</v>
      </c>
      <c r="J5" s="72">
        <f>'DATA MAKLUMAT MURID'!M14</f>
        <v>0</v>
      </c>
      <c r="K5" s="72">
        <f>'DATA MAKLUMAT MURID'!N14</f>
        <v>0</v>
      </c>
      <c r="L5" s="72">
        <f>'DATA MAKLUMAT MURID'!O14</f>
        <v>0</v>
      </c>
      <c r="M5" s="72">
        <f>'DATA MAKLUMAT MURID'!P14</f>
        <v>0</v>
      </c>
      <c r="N5" s="72">
        <f>'DATA MAKLUMAT MURID'!Q14</f>
        <v>0</v>
      </c>
      <c r="O5" s="72">
        <f>'DATA MAKLUMAT MURID'!R14</f>
        <v>0</v>
      </c>
      <c r="P5" s="71">
        <f>'DATA MAKLUMAT MURID'!S14</f>
        <v>0</v>
      </c>
      <c r="Q5" s="71">
        <f>'DATA MAKLUMAT MURID'!T14</f>
        <v>0</v>
      </c>
      <c r="R5" s="71">
        <f>'DATA MAKLUMAT MURID'!U14</f>
        <v>0</v>
      </c>
      <c r="S5" s="118" t="s">
        <v>57</v>
      </c>
      <c r="T5" s="118">
        <f>COUNTIF(D3:D82,1)</f>
        <v>0</v>
      </c>
      <c r="U5" s="118">
        <f>COUNTIF(D3:D82,2)</f>
        <v>0</v>
      </c>
      <c r="V5" s="118">
        <f>COUNTIF(D3:D82,3)</f>
        <v>0</v>
      </c>
      <c r="W5" s="118">
        <f>COUNTIF(D3:D82,4)</f>
        <v>0</v>
      </c>
      <c r="X5" s="118">
        <f>COUNTIF(D3:D82,5)</f>
        <v>0</v>
      </c>
      <c r="Y5" s="118">
        <f>COUNTIF(D3:D82,6)</f>
        <v>0</v>
      </c>
    </row>
    <row r="6" spans="1:25" ht="15.75" x14ac:dyDescent="0.25">
      <c r="B6" s="72">
        <f>'DATA MAKLUMAT MURID'!E15</f>
        <v>0</v>
      </c>
      <c r="C6" s="72">
        <f>'DATA MAKLUMAT MURID'!F15</f>
        <v>0</v>
      </c>
      <c r="D6" s="33">
        <f>'DATA MAKLUMAT MURID'!G15</f>
        <v>0</v>
      </c>
      <c r="E6" s="72">
        <f>'DATA MAKLUMAT MURID'!H15</f>
        <v>0</v>
      </c>
      <c r="F6" s="72">
        <f>'DATA MAKLUMAT MURID'!I15</f>
        <v>0</v>
      </c>
      <c r="G6" s="72">
        <f>'DATA MAKLUMAT MURID'!J15</f>
        <v>0</v>
      </c>
      <c r="H6" s="72">
        <f>'DATA MAKLUMAT MURID'!K15</f>
        <v>0</v>
      </c>
      <c r="I6" s="72">
        <f>'DATA MAKLUMAT MURID'!L15</f>
        <v>0</v>
      </c>
      <c r="J6" s="72">
        <f>'DATA MAKLUMAT MURID'!M15</f>
        <v>0</v>
      </c>
      <c r="K6" s="72">
        <f>'DATA MAKLUMAT MURID'!N15</f>
        <v>0</v>
      </c>
      <c r="L6" s="72">
        <f>'DATA MAKLUMAT MURID'!O15</f>
        <v>0</v>
      </c>
      <c r="M6" s="72">
        <f>'DATA MAKLUMAT MURID'!P15</f>
        <v>0</v>
      </c>
      <c r="N6" s="72">
        <f>'DATA MAKLUMAT MURID'!Q15</f>
        <v>0</v>
      </c>
      <c r="O6" s="72">
        <f>'DATA MAKLUMAT MURID'!R15</f>
        <v>0</v>
      </c>
      <c r="P6" s="71">
        <f>'DATA MAKLUMAT MURID'!S15</f>
        <v>0</v>
      </c>
      <c r="Q6" s="71">
        <f>'DATA MAKLUMAT MURID'!T15</f>
        <v>0</v>
      </c>
      <c r="R6" s="71">
        <f>'DATA MAKLUMAT MURID'!U15</f>
        <v>0</v>
      </c>
      <c r="S6" s="118" t="s">
        <v>58</v>
      </c>
      <c r="T6" s="118">
        <f>COUNTIF(E3:E82,1)</f>
        <v>0</v>
      </c>
      <c r="U6" s="118">
        <f>COUNTIF(E3:E82,2)</f>
        <v>0</v>
      </c>
      <c r="V6" s="118">
        <f>COUNTIF(E3:E82,3)</f>
        <v>0</v>
      </c>
      <c r="W6" s="118">
        <f>COUNTIF(E3:E82,4)</f>
        <v>0</v>
      </c>
      <c r="X6" s="118">
        <f>COUNTIF(E3:E82,5)</f>
        <v>0</v>
      </c>
      <c r="Y6" s="118">
        <f>COUNTIF(E3:E82,6)</f>
        <v>0</v>
      </c>
    </row>
    <row r="7" spans="1:25" ht="15.75" x14ac:dyDescent="0.25">
      <c r="B7" s="72">
        <f>'DATA MAKLUMAT MURID'!E16</f>
        <v>0</v>
      </c>
      <c r="C7" s="72">
        <f>'DATA MAKLUMAT MURID'!F16</f>
        <v>0</v>
      </c>
      <c r="D7" s="33">
        <f>'DATA MAKLUMAT MURID'!G16</f>
        <v>0</v>
      </c>
      <c r="E7" s="72">
        <f>'DATA MAKLUMAT MURID'!H16</f>
        <v>0</v>
      </c>
      <c r="F7" s="72">
        <f>'DATA MAKLUMAT MURID'!I16</f>
        <v>0</v>
      </c>
      <c r="G7" s="72">
        <f>'DATA MAKLUMAT MURID'!J16</f>
        <v>0</v>
      </c>
      <c r="H7" s="72">
        <f>'DATA MAKLUMAT MURID'!K16</f>
        <v>0</v>
      </c>
      <c r="I7" s="72">
        <f>'DATA MAKLUMAT MURID'!L16</f>
        <v>0</v>
      </c>
      <c r="J7" s="72">
        <f>'DATA MAKLUMAT MURID'!M16</f>
        <v>0</v>
      </c>
      <c r="K7" s="72">
        <f>'DATA MAKLUMAT MURID'!N16</f>
        <v>0</v>
      </c>
      <c r="L7" s="72">
        <f>'DATA MAKLUMAT MURID'!O16</f>
        <v>0</v>
      </c>
      <c r="M7" s="72">
        <f>'DATA MAKLUMAT MURID'!P16</f>
        <v>0</v>
      </c>
      <c r="N7" s="72">
        <f>'DATA MAKLUMAT MURID'!Q16</f>
        <v>0</v>
      </c>
      <c r="O7" s="72">
        <f>'DATA MAKLUMAT MURID'!R16</f>
        <v>0</v>
      </c>
      <c r="P7" s="71">
        <f>'DATA MAKLUMAT MURID'!S16</f>
        <v>0</v>
      </c>
      <c r="Q7" s="71">
        <f>'DATA MAKLUMAT MURID'!T16</f>
        <v>0</v>
      </c>
      <c r="R7" s="71">
        <f>'DATA MAKLUMAT MURID'!U16</f>
        <v>0</v>
      </c>
      <c r="S7" s="118" t="s">
        <v>59</v>
      </c>
      <c r="T7" s="118">
        <f>COUNTIF(F3:F82,1)</f>
        <v>0</v>
      </c>
      <c r="U7" s="118">
        <f>COUNTIF(F3:F82,2)</f>
        <v>0</v>
      </c>
      <c r="V7" s="118">
        <f>COUNTIF(F3:F82,3)</f>
        <v>0</v>
      </c>
      <c r="W7" s="118">
        <f>COUNTIF(F3:F82,4)</f>
        <v>0</v>
      </c>
      <c r="X7" s="118">
        <f>COUNTIF(F3:F82,5)</f>
        <v>0</v>
      </c>
      <c r="Y7" s="118">
        <f>COUNTIF(F3:F82,6)</f>
        <v>0</v>
      </c>
    </row>
    <row r="8" spans="1:25" ht="15.75" x14ac:dyDescent="0.25">
      <c r="B8" s="72">
        <f>'DATA MAKLUMAT MURID'!E17</f>
        <v>0</v>
      </c>
      <c r="C8" s="72">
        <f>'DATA MAKLUMAT MURID'!F17</f>
        <v>0</v>
      </c>
      <c r="D8" s="33">
        <f>'DATA MAKLUMAT MURID'!G17</f>
        <v>0</v>
      </c>
      <c r="E8" s="72">
        <f>'DATA MAKLUMAT MURID'!H17</f>
        <v>0</v>
      </c>
      <c r="F8" s="72">
        <f>'DATA MAKLUMAT MURID'!I17</f>
        <v>0</v>
      </c>
      <c r="G8" s="72">
        <f>'DATA MAKLUMAT MURID'!J17</f>
        <v>0</v>
      </c>
      <c r="H8" s="72">
        <f>'DATA MAKLUMAT MURID'!K17</f>
        <v>0</v>
      </c>
      <c r="I8" s="72">
        <f>'DATA MAKLUMAT MURID'!L17</f>
        <v>0</v>
      </c>
      <c r="J8" s="72">
        <f>'DATA MAKLUMAT MURID'!M17</f>
        <v>0</v>
      </c>
      <c r="K8" s="72">
        <f>'DATA MAKLUMAT MURID'!N17</f>
        <v>0</v>
      </c>
      <c r="L8" s="72">
        <f>'DATA MAKLUMAT MURID'!O17</f>
        <v>0</v>
      </c>
      <c r="M8" s="72">
        <f>'DATA MAKLUMAT MURID'!P17</f>
        <v>0</v>
      </c>
      <c r="N8" s="72">
        <f>'DATA MAKLUMAT MURID'!Q17</f>
        <v>0</v>
      </c>
      <c r="O8" s="72">
        <f>'DATA MAKLUMAT MURID'!R17</f>
        <v>0</v>
      </c>
      <c r="P8" s="71">
        <f>'DATA MAKLUMAT MURID'!S17</f>
        <v>0</v>
      </c>
      <c r="Q8" s="71">
        <f>'DATA MAKLUMAT MURID'!T17</f>
        <v>0</v>
      </c>
      <c r="R8" s="71">
        <f>'DATA MAKLUMAT MURID'!U17</f>
        <v>0</v>
      </c>
    </row>
    <row r="9" spans="1:25" ht="15.75" x14ac:dyDescent="0.25">
      <c r="B9" s="72">
        <f>'DATA MAKLUMAT MURID'!E18</f>
        <v>0</v>
      </c>
      <c r="C9" s="72">
        <f>'DATA MAKLUMAT MURID'!F18</f>
        <v>0</v>
      </c>
      <c r="D9" s="33">
        <f>'DATA MAKLUMAT MURID'!G18</f>
        <v>0</v>
      </c>
      <c r="E9" s="72">
        <f>'DATA MAKLUMAT MURID'!H18</f>
        <v>0</v>
      </c>
      <c r="F9" s="72">
        <f>'DATA MAKLUMAT MURID'!I18</f>
        <v>0</v>
      </c>
      <c r="G9" s="72">
        <f>'DATA MAKLUMAT MURID'!J18</f>
        <v>0</v>
      </c>
      <c r="H9" s="72">
        <f>'DATA MAKLUMAT MURID'!K18</f>
        <v>0</v>
      </c>
      <c r="I9" s="72">
        <f>'DATA MAKLUMAT MURID'!L18</f>
        <v>0</v>
      </c>
      <c r="J9" s="72">
        <f>'DATA MAKLUMAT MURID'!M18</f>
        <v>0</v>
      </c>
      <c r="K9" s="72">
        <f>'DATA MAKLUMAT MURID'!N18</f>
        <v>0</v>
      </c>
      <c r="L9" s="72">
        <f>'DATA MAKLUMAT MURID'!O18</f>
        <v>0</v>
      </c>
      <c r="M9" s="72">
        <f>'DATA MAKLUMAT MURID'!P18</f>
        <v>0</v>
      </c>
      <c r="N9" s="72">
        <f>'DATA MAKLUMAT MURID'!Q18</f>
        <v>0</v>
      </c>
      <c r="O9" s="72">
        <f>'DATA MAKLUMAT MURID'!R18</f>
        <v>0</v>
      </c>
      <c r="P9" s="71">
        <f>'DATA MAKLUMAT MURID'!S18</f>
        <v>0</v>
      </c>
      <c r="Q9" s="71">
        <f>'DATA MAKLUMAT MURID'!T18</f>
        <v>0</v>
      </c>
      <c r="R9" s="71">
        <f>'DATA MAKLUMAT MURID'!U18</f>
        <v>0</v>
      </c>
    </row>
    <row r="10" spans="1:25" ht="15.75" x14ac:dyDescent="0.25">
      <c r="B10" s="72">
        <f>'DATA MAKLUMAT MURID'!E19</f>
        <v>0</v>
      </c>
      <c r="C10" s="72">
        <f>'DATA MAKLUMAT MURID'!F19</f>
        <v>0</v>
      </c>
      <c r="D10" s="33">
        <f>'DATA MAKLUMAT MURID'!G19</f>
        <v>0</v>
      </c>
      <c r="E10" s="72">
        <f>'DATA MAKLUMAT MURID'!H19</f>
        <v>0</v>
      </c>
      <c r="F10" s="72">
        <f>'DATA MAKLUMAT MURID'!I19</f>
        <v>0</v>
      </c>
      <c r="G10" s="72">
        <f>'DATA MAKLUMAT MURID'!J19</f>
        <v>0</v>
      </c>
      <c r="H10" s="72">
        <f>'DATA MAKLUMAT MURID'!K19</f>
        <v>0</v>
      </c>
      <c r="I10" s="72">
        <f>'DATA MAKLUMAT MURID'!L19</f>
        <v>0</v>
      </c>
      <c r="J10" s="72">
        <f>'DATA MAKLUMAT MURID'!M19</f>
        <v>0</v>
      </c>
      <c r="K10" s="72">
        <f>'DATA MAKLUMAT MURID'!N19</f>
        <v>0</v>
      </c>
      <c r="L10" s="72">
        <f>'DATA MAKLUMAT MURID'!O19</f>
        <v>0</v>
      </c>
      <c r="M10" s="72">
        <f>'DATA MAKLUMAT MURID'!P19</f>
        <v>0</v>
      </c>
      <c r="N10" s="72">
        <f>'DATA MAKLUMAT MURID'!Q19</f>
        <v>0</v>
      </c>
      <c r="O10" s="72">
        <f>'DATA MAKLUMAT MURID'!R19</f>
        <v>0</v>
      </c>
      <c r="P10" s="71">
        <f>'DATA MAKLUMAT MURID'!S19</f>
        <v>0</v>
      </c>
      <c r="Q10" s="71">
        <f>'DATA MAKLUMAT MURID'!T19</f>
        <v>0</v>
      </c>
      <c r="R10" s="71">
        <f>'DATA MAKLUMAT MURID'!U19</f>
        <v>0</v>
      </c>
    </row>
    <row r="11" spans="1:25" ht="15.75" x14ac:dyDescent="0.25">
      <c r="B11" s="72">
        <f>'DATA MAKLUMAT MURID'!E20</f>
        <v>0</v>
      </c>
      <c r="C11" s="72">
        <f>'DATA MAKLUMAT MURID'!F20</f>
        <v>0</v>
      </c>
      <c r="D11" s="33">
        <f>'DATA MAKLUMAT MURID'!G20</f>
        <v>0</v>
      </c>
      <c r="E11" s="72">
        <f>'DATA MAKLUMAT MURID'!H20</f>
        <v>0</v>
      </c>
      <c r="F11" s="72">
        <f>'DATA MAKLUMAT MURID'!I20</f>
        <v>0</v>
      </c>
      <c r="G11" s="72">
        <f>'DATA MAKLUMAT MURID'!J20</f>
        <v>0</v>
      </c>
      <c r="H11" s="72">
        <f>'DATA MAKLUMAT MURID'!K20</f>
        <v>0</v>
      </c>
      <c r="I11" s="72">
        <f>'DATA MAKLUMAT MURID'!L20</f>
        <v>0</v>
      </c>
      <c r="J11" s="72">
        <f>'DATA MAKLUMAT MURID'!M20</f>
        <v>0</v>
      </c>
      <c r="K11" s="72">
        <f>'DATA MAKLUMAT MURID'!N20</f>
        <v>0</v>
      </c>
      <c r="L11" s="72">
        <f>'DATA MAKLUMAT MURID'!O20</f>
        <v>0</v>
      </c>
      <c r="M11" s="72">
        <f>'DATA MAKLUMAT MURID'!P20</f>
        <v>0</v>
      </c>
      <c r="N11" s="72">
        <f>'DATA MAKLUMAT MURID'!Q20</f>
        <v>0</v>
      </c>
      <c r="O11" s="72">
        <f>'DATA MAKLUMAT MURID'!R20</f>
        <v>0</v>
      </c>
      <c r="P11" s="71">
        <f>'DATA MAKLUMAT MURID'!S20</f>
        <v>0</v>
      </c>
      <c r="Q11" s="71">
        <f>'DATA MAKLUMAT MURID'!T20</f>
        <v>0</v>
      </c>
      <c r="R11" s="71">
        <f>'DATA MAKLUMAT MURID'!U20</f>
        <v>0</v>
      </c>
    </row>
    <row r="12" spans="1:25" ht="15.75" x14ac:dyDescent="0.25">
      <c r="B12" s="72">
        <f>'DATA MAKLUMAT MURID'!E21</f>
        <v>0</v>
      </c>
      <c r="C12" s="72">
        <f>'DATA MAKLUMAT MURID'!F21</f>
        <v>0</v>
      </c>
      <c r="D12" s="33">
        <f>'DATA MAKLUMAT MURID'!G21</f>
        <v>0</v>
      </c>
      <c r="E12" s="72">
        <f>'DATA MAKLUMAT MURID'!H21</f>
        <v>0</v>
      </c>
      <c r="F12" s="72">
        <f>'DATA MAKLUMAT MURID'!I21</f>
        <v>0</v>
      </c>
      <c r="G12" s="72">
        <f>'DATA MAKLUMAT MURID'!J21</f>
        <v>0</v>
      </c>
      <c r="H12" s="72">
        <f>'DATA MAKLUMAT MURID'!K21</f>
        <v>0</v>
      </c>
      <c r="I12" s="72">
        <f>'DATA MAKLUMAT MURID'!L21</f>
        <v>0</v>
      </c>
      <c r="J12" s="72">
        <f>'DATA MAKLUMAT MURID'!M21</f>
        <v>0</v>
      </c>
      <c r="K12" s="72">
        <f>'DATA MAKLUMAT MURID'!N21</f>
        <v>0</v>
      </c>
      <c r="L12" s="72">
        <f>'DATA MAKLUMAT MURID'!O21</f>
        <v>0</v>
      </c>
      <c r="M12" s="72">
        <f>'DATA MAKLUMAT MURID'!P21</f>
        <v>0</v>
      </c>
      <c r="N12" s="72">
        <f>'DATA MAKLUMAT MURID'!Q21</f>
        <v>0</v>
      </c>
      <c r="O12" s="72">
        <f>'DATA MAKLUMAT MURID'!R21</f>
        <v>0</v>
      </c>
      <c r="P12" s="71">
        <f>'DATA MAKLUMAT MURID'!S21</f>
        <v>0</v>
      </c>
      <c r="Q12" s="71">
        <f>'DATA MAKLUMAT MURID'!T21</f>
        <v>0</v>
      </c>
      <c r="R12" s="71">
        <f>'DATA MAKLUMAT MURID'!U21</f>
        <v>0</v>
      </c>
    </row>
    <row r="13" spans="1:25" ht="15.75" x14ac:dyDescent="0.25">
      <c r="B13" s="72">
        <f>'DATA MAKLUMAT MURID'!E22</f>
        <v>0</v>
      </c>
      <c r="C13" s="72">
        <f>'DATA MAKLUMAT MURID'!F22</f>
        <v>0</v>
      </c>
      <c r="D13" s="33">
        <f>'DATA MAKLUMAT MURID'!G22</f>
        <v>0</v>
      </c>
      <c r="E13" s="72">
        <f>'DATA MAKLUMAT MURID'!H22</f>
        <v>0</v>
      </c>
      <c r="F13" s="72">
        <f>'DATA MAKLUMAT MURID'!I22</f>
        <v>0</v>
      </c>
      <c r="G13" s="72">
        <f>'DATA MAKLUMAT MURID'!J22</f>
        <v>0</v>
      </c>
      <c r="H13" s="72">
        <f>'DATA MAKLUMAT MURID'!K22</f>
        <v>0</v>
      </c>
      <c r="I13" s="72">
        <f>'DATA MAKLUMAT MURID'!L22</f>
        <v>0</v>
      </c>
      <c r="J13" s="72">
        <f>'DATA MAKLUMAT MURID'!M22</f>
        <v>0</v>
      </c>
      <c r="K13" s="72">
        <f>'DATA MAKLUMAT MURID'!N22</f>
        <v>0</v>
      </c>
      <c r="L13" s="72">
        <f>'DATA MAKLUMAT MURID'!O22</f>
        <v>0</v>
      </c>
      <c r="M13" s="72">
        <f>'DATA MAKLUMAT MURID'!P22</f>
        <v>0</v>
      </c>
      <c r="N13" s="72">
        <f>'DATA MAKLUMAT MURID'!Q22</f>
        <v>0</v>
      </c>
      <c r="O13" s="72">
        <f>'DATA MAKLUMAT MURID'!R22</f>
        <v>0</v>
      </c>
      <c r="P13" s="71">
        <f>'DATA MAKLUMAT MURID'!S22</f>
        <v>0</v>
      </c>
      <c r="Q13" s="71">
        <f>'DATA MAKLUMAT MURID'!T22</f>
        <v>0</v>
      </c>
      <c r="R13" s="71">
        <f>'DATA MAKLUMAT MURID'!U22</f>
        <v>0</v>
      </c>
    </row>
    <row r="14" spans="1:25" ht="15.75" x14ac:dyDescent="0.25">
      <c r="B14" s="72">
        <f>'DATA MAKLUMAT MURID'!E23</f>
        <v>0</v>
      </c>
      <c r="C14" s="72">
        <f>'DATA MAKLUMAT MURID'!F23</f>
        <v>0</v>
      </c>
      <c r="D14" s="33">
        <f>'DATA MAKLUMAT MURID'!G23</f>
        <v>0</v>
      </c>
      <c r="E14" s="72">
        <f>'DATA MAKLUMAT MURID'!H23</f>
        <v>0</v>
      </c>
      <c r="F14" s="72">
        <f>'DATA MAKLUMAT MURID'!I23</f>
        <v>0</v>
      </c>
      <c r="G14" s="72">
        <f>'DATA MAKLUMAT MURID'!J23</f>
        <v>0</v>
      </c>
      <c r="H14" s="72">
        <f>'DATA MAKLUMAT MURID'!K23</f>
        <v>0</v>
      </c>
      <c r="I14" s="72">
        <f>'DATA MAKLUMAT MURID'!L23</f>
        <v>0</v>
      </c>
      <c r="J14" s="72">
        <f>'DATA MAKLUMAT MURID'!M23</f>
        <v>0</v>
      </c>
      <c r="K14" s="72">
        <f>'DATA MAKLUMAT MURID'!N23</f>
        <v>0</v>
      </c>
      <c r="L14" s="72">
        <f>'DATA MAKLUMAT MURID'!O23</f>
        <v>0</v>
      </c>
      <c r="M14" s="72">
        <f>'DATA MAKLUMAT MURID'!P23</f>
        <v>0</v>
      </c>
      <c r="N14" s="72">
        <f>'DATA MAKLUMAT MURID'!Q23</f>
        <v>0</v>
      </c>
      <c r="O14" s="72">
        <f>'DATA MAKLUMAT MURID'!R23</f>
        <v>0</v>
      </c>
      <c r="P14" s="71">
        <f>'DATA MAKLUMAT MURID'!S23</f>
        <v>0</v>
      </c>
      <c r="Q14" s="71">
        <f>'DATA MAKLUMAT MURID'!T23</f>
        <v>0</v>
      </c>
      <c r="R14" s="71">
        <f>'DATA MAKLUMAT MURID'!U23</f>
        <v>0</v>
      </c>
    </row>
    <row r="15" spans="1:25" ht="15.75" x14ac:dyDescent="0.25">
      <c r="B15" s="72">
        <f>'DATA MAKLUMAT MURID'!E24</f>
        <v>0</v>
      </c>
      <c r="C15" s="72">
        <f>'DATA MAKLUMAT MURID'!F24</f>
        <v>0</v>
      </c>
      <c r="D15" s="33">
        <f>'DATA MAKLUMAT MURID'!G24</f>
        <v>0</v>
      </c>
      <c r="E15" s="72">
        <f>'DATA MAKLUMAT MURID'!H24</f>
        <v>0</v>
      </c>
      <c r="F15" s="72">
        <f>'DATA MAKLUMAT MURID'!I24</f>
        <v>0</v>
      </c>
      <c r="G15" s="72">
        <f>'DATA MAKLUMAT MURID'!J24</f>
        <v>0</v>
      </c>
      <c r="H15" s="72">
        <f>'DATA MAKLUMAT MURID'!K24</f>
        <v>0</v>
      </c>
      <c r="I15" s="72">
        <f>'DATA MAKLUMAT MURID'!L24</f>
        <v>0</v>
      </c>
      <c r="J15" s="72">
        <f>'DATA MAKLUMAT MURID'!M24</f>
        <v>0</v>
      </c>
      <c r="K15" s="72">
        <f>'DATA MAKLUMAT MURID'!N24</f>
        <v>0</v>
      </c>
      <c r="L15" s="72">
        <f>'DATA MAKLUMAT MURID'!O24</f>
        <v>0</v>
      </c>
      <c r="M15" s="72">
        <f>'DATA MAKLUMAT MURID'!P24</f>
        <v>0</v>
      </c>
      <c r="N15" s="72">
        <f>'DATA MAKLUMAT MURID'!Q24</f>
        <v>0</v>
      </c>
      <c r="O15" s="72">
        <f>'DATA MAKLUMAT MURID'!R24</f>
        <v>0</v>
      </c>
      <c r="P15" s="71">
        <f>'DATA MAKLUMAT MURID'!S24</f>
        <v>0</v>
      </c>
      <c r="Q15" s="71">
        <f>'DATA MAKLUMAT MURID'!T24</f>
        <v>0</v>
      </c>
      <c r="R15" s="71">
        <f>'DATA MAKLUMAT MURID'!U24</f>
        <v>0</v>
      </c>
    </row>
    <row r="16" spans="1:25" ht="15.75" x14ac:dyDescent="0.25">
      <c r="B16" s="72">
        <f>'DATA MAKLUMAT MURID'!E25</f>
        <v>0</v>
      </c>
      <c r="C16" s="72">
        <f>'DATA MAKLUMAT MURID'!F25</f>
        <v>0</v>
      </c>
      <c r="D16" s="33">
        <f>'DATA MAKLUMAT MURID'!G25</f>
        <v>0</v>
      </c>
      <c r="E16" s="72">
        <f>'DATA MAKLUMAT MURID'!H25</f>
        <v>0</v>
      </c>
      <c r="F16" s="72">
        <f>'DATA MAKLUMAT MURID'!I25</f>
        <v>0</v>
      </c>
      <c r="G16" s="72">
        <f>'DATA MAKLUMAT MURID'!J25</f>
        <v>0</v>
      </c>
      <c r="H16" s="72">
        <f>'DATA MAKLUMAT MURID'!K25</f>
        <v>0</v>
      </c>
      <c r="I16" s="72">
        <f>'DATA MAKLUMAT MURID'!L25</f>
        <v>0</v>
      </c>
      <c r="J16" s="72">
        <f>'DATA MAKLUMAT MURID'!M25</f>
        <v>0</v>
      </c>
      <c r="K16" s="72">
        <f>'DATA MAKLUMAT MURID'!N25</f>
        <v>0</v>
      </c>
      <c r="L16" s="72">
        <f>'DATA MAKLUMAT MURID'!O25</f>
        <v>0</v>
      </c>
      <c r="M16" s="72">
        <f>'DATA MAKLUMAT MURID'!P25</f>
        <v>0</v>
      </c>
      <c r="N16" s="72">
        <f>'DATA MAKLUMAT MURID'!Q25</f>
        <v>0</v>
      </c>
      <c r="O16" s="72">
        <f>'DATA MAKLUMAT MURID'!R25</f>
        <v>0</v>
      </c>
      <c r="P16" s="71">
        <f>'DATA MAKLUMAT MURID'!S25</f>
        <v>0</v>
      </c>
      <c r="Q16" s="71">
        <f>'DATA MAKLUMAT MURID'!T25</f>
        <v>0</v>
      </c>
      <c r="R16" s="71">
        <f>'DATA MAKLUMAT MURID'!U25</f>
        <v>0</v>
      </c>
    </row>
    <row r="17" spans="2:25" ht="15.75" x14ac:dyDescent="0.25">
      <c r="B17" s="72">
        <f>'DATA MAKLUMAT MURID'!E26</f>
        <v>0</v>
      </c>
      <c r="C17" s="72">
        <f>'DATA MAKLUMAT MURID'!F26</f>
        <v>0</v>
      </c>
      <c r="D17" s="33">
        <f>'DATA MAKLUMAT MURID'!G26</f>
        <v>0</v>
      </c>
      <c r="E17" s="72">
        <f>'DATA MAKLUMAT MURID'!H26</f>
        <v>0</v>
      </c>
      <c r="F17" s="72">
        <f>'DATA MAKLUMAT MURID'!I26</f>
        <v>0</v>
      </c>
      <c r="G17" s="72">
        <f>'DATA MAKLUMAT MURID'!J26</f>
        <v>0</v>
      </c>
      <c r="H17" s="72">
        <f>'DATA MAKLUMAT MURID'!K26</f>
        <v>0</v>
      </c>
      <c r="I17" s="72">
        <f>'DATA MAKLUMAT MURID'!L26</f>
        <v>0</v>
      </c>
      <c r="J17" s="72">
        <f>'DATA MAKLUMAT MURID'!M26</f>
        <v>0</v>
      </c>
      <c r="K17" s="72">
        <f>'DATA MAKLUMAT MURID'!N26</f>
        <v>0</v>
      </c>
      <c r="L17" s="72">
        <f>'DATA MAKLUMAT MURID'!O26</f>
        <v>0</v>
      </c>
      <c r="M17" s="72">
        <f>'DATA MAKLUMAT MURID'!P26</f>
        <v>0</v>
      </c>
      <c r="N17" s="72">
        <f>'DATA MAKLUMAT MURID'!Q26</f>
        <v>0</v>
      </c>
      <c r="O17" s="72">
        <f>'DATA MAKLUMAT MURID'!R26</f>
        <v>0</v>
      </c>
      <c r="P17" s="71">
        <f>'DATA MAKLUMAT MURID'!S26</f>
        <v>0</v>
      </c>
      <c r="Q17" s="71">
        <f>'DATA MAKLUMAT MURID'!T26</f>
        <v>0</v>
      </c>
      <c r="R17" s="71">
        <f>'DATA MAKLUMAT MURID'!U26</f>
        <v>0</v>
      </c>
    </row>
    <row r="18" spans="2:25" ht="15.75" x14ac:dyDescent="0.25">
      <c r="B18" s="72">
        <f>'DATA MAKLUMAT MURID'!E27</f>
        <v>0</v>
      </c>
      <c r="C18" s="72">
        <f>'DATA MAKLUMAT MURID'!F27</f>
        <v>0</v>
      </c>
      <c r="D18" s="33">
        <f>'DATA MAKLUMAT MURID'!G27</f>
        <v>0</v>
      </c>
      <c r="E18" s="72">
        <f>'DATA MAKLUMAT MURID'!H27</f>
        <v>0</v>
      </c>
      <c r="F18" s="72">
        <f>'DATA MAKLUMAT MURID'!I27</f>
        <v>0</v>
      </c>
      <c r="G18" s="72">
        <f>'DATA MAKLUMAT MURID'!J27</f>
        <v>0</v>
      </c>
      <c r="H18" s="72">
        <f>'DATA MAKLUMAT MURID'!K27</f>
        <v>0</v>
      </c>
      <c r="I18" s="72">
        <f>'DATA MAKLUMAT MURID'!L27</f>
        <v>0</v>
      </c>
      <c r="J18" s="72">
        <f>'DATA MAKLUMAT MURID'!M27</f>
        <v>0</v>
      </c>
      <c r="K18" s="72">
        <f>'DATA MAKLUMAT MURID'!N27</f>
        <v>0</v>
      </c>
      <c r="L18" s="72">
        <f>'DATA MAKLUMAT MURID'!O27</f>
        <v>0</v>
      </c>
      <c r="M18" s="72">
        <f>'DATA MAKLUMAT MURID'!P27</f>
        <v>0</v>
      </c>
      <c r="N18" s="72">
        <f>'DATA MAKLUMAT MURID'!Q27</f>
        <v>0</v>
      </c>
      <c r="O18" s="72">
        <f>'DATA MAKLUMAT MURID'!R27</f>
        <v>0</v>
      </c>
      <c r="P18" s="71">
        <f>'DATA MAKLUMAT MURID'!S27</f>
        <v>0</v>
      </c>
      <c r="Q18" s="71">
        <f>'DATA MAKLUMAT MURID'!T27</f>
        <v>0</v>
      </c>
      <c r="R18" s="71">
        <f>'DATA MAKLUMAT MURID'!U27</f>
        <v>0</v>
      </c>
    </row>
    <row r="19" spans="2:25" ht="15.75" x14ac:dyDescent="0.25">
      <c r="B19" s="72">
        <f>'DATA MAKLUMAT MURID'!E28</f>
        <v>0</v>
      </c>
      <c r="C19" s="72">
        <f>'DATA MAKLUMAT MURID'!F28</f>
        <v>0</v>
      </c>
      <c r="D19" s="33">
        <f>'DATA MAKLUMAT MURID'!G28</f>
        <v>0</v>
      </c>
      <c r="E19" s="72">
        <f>'DATA MAKLUMAT MURID'!H28</f>
        <v>0</v>
      </c>
      <c r="F19" s="72">
        <f>'DATA MAKLUMAT MURID'!I28</f>
        <v>0</v>
      </c>
      <c r="G19" s="72">
        <f>'DATA MAKLUMAT MURID'!J28</f>
        <v>0</v>
      </c>
      <c r="H19" s="72">
        <f>'DATA MAKLUMAT MURID'!K28</f>
        <v>0</v>
      </c>
      <c r="I19" s="72">
        <f>'DATA MAKLUMAT MURID'!L28</f>
        <v>0</v>
      </c>
      <c r="J19" s="72">
        <f>'DATA MAKLUMAT MURID'!M28</f>
        <v>0</v>
      </c>
      <c r="K19" s="72">
        <f>'DATA MAKLUMAT MURID'!N28</f>
        <v>0</v>
      </c>
      <c r="L19" s="72">
        <f>'DATA MAKLUMAT MURID'!O28</f>
        <v>0</v>
      </c>
      <c r="M19" s="72">
        <f>'DATA MAKLUMAT MURID'!P28</f>
        <v>0</v>
      </c>
      <c r="N19" s="72">
        <f>'DATA MAKLUMAT MURID'!Q28</f>
        <v>0</v>
      </c>
      <c r="O19" s="72">
        <f>'DATA MAKLUMAT MURID'!R28</f>
        <v>0</v>
      </c>
      <c r="P19" s="71">
        <f>'DATA MAKLUMAT MURID'!S28</f>
        <v>0</v>
      </c>
      <c r="Q19" s="71">
        <f>'DATA MAKLUMAT MURID'!T28</f>
        <v>0</v>
      </c>
      <c r="R19" s="71">
        <f>'DATA MAKLUMAT MURID'!U28</f>
        <v>0</v>
      </c>
    </row>
    <row r="20" spans="2:25" ht="15.75" x14ac:dyDescent="0.25">
      <c r="B20" s="72">
        <f>'DATA MAKLUMAT MURID'!E29</f>
        <v>0</v>
      </c>
      <c r="C20" s="72">
        <f>'DATA MAKLUMAT MURID'!F29</f>
        <v>0</v>
      </c>
      <c r="D20" s="33">
        <f>'DATA MAKLUMAT MURID'!G29</f>
        <v>0</v>
      </c>
      <c r="E20" s="72">
        <f>'DATA MAKLUMAT MURID'!H29</f>
        <v>0</v>
      </c>
      <c r="F20" s="72">
        <f>'DATA MAKLUMAT MURID'!I29</f>
        <v>0</v>
      </c>
      <c r="G20" s="72">
        <f>'DATA MAKLUMAT MURID'!J29</f>
        <v>0</v>
      </c>
      <c r="H20" s="72">
        <f>'DATA MAKLUMAT MURID'!K29</f>
        <v>0</v>
      </c>
      <c r="I20" s="72">
        <f>'DATA MAKLUMAT MURID'!L29</f>
        <v>0</v>
      </c>
      <c r="J20" s="72">
        <f>'DATA MAKLUMAT MURID'!M29</f>
        <v>0</v>
      </c>
      <c r="K20" s="72">
        <f>'DATA MAKLUMAT MURID'!N29</f>
        <v>0</v>
      </c>
      <c r="L20" s="72">
        <f>'DATA MAKLUMAT MURID'!O29</f>
        <v>0</v>
      </c>
      <c r="M20" s="72">
        <f>'DATA MAKLUMAT MURID'!P29</f>
        <v>0</v>
      </c>
      <c r="N20" s="72">
        <f>'DATA MAKLUMAT MURID'!Q29</f>
        <v>0</v>
      </c>
      <c r="O20" s="72">
        <f>'DATA MAKLUMAT MURID'!R29</f>
        <v>0</v>
      </c>
      <c r="P20" s="71">
        <f>'DATA MAKLUMAT MURID'!S29</f>
        <v>0</v>
      </c>
      <c r="Q20" s="71">
        <f>'DATA MAKLUMAT MURID'!T29</f>
        <v>0</v>
      </c>
      <c r="R20" s="71">
        <f>'DATA MAKLUMAT MURID'!U29</f>
        <v>0</v>
      </c>
    </row>
    <row r="21" spans="2:25" ht="15.75" x14ac:dyDescent="0.25">
      <c r="B21" s="72">
        <f>'DATA MAKLUMAT MURID'!E30</f>
        <v>0</v>
      </c>
      <c r="C21" s="72">
        <f>'DATA MAKLUMAT MURID'!F30</f>
        <v>0</v>
      </c>
      <c r="D21" s="33">
        <f>'DATA MAKLUMAT MURID'!G30</f>
        <v>0</v>
      </c>
      <c r="E21" s="72">
        <f>'DATA MAKLUMAT MURID'!H30</f>
        <v>0</v>
      </c>
      <c r="F21" s="72">
        <f>'DATA MAKLUMAT MURID'!I30</f>
        <v>0</v>
      </c>
      <c r="G21" s="72">
        <f>'DATA MAKLUMAT MURID'!J30</f>
        <v>0</v>
      </c>
      <c r="H21" s="72">
        <f>'DATA MAKLUMAT MURID'!K30</f>
        <v>0</v>
      </c>
      <c r="I21" s="72">
        <f>'DATA MAKLUMAT MURID'!L30</f>
        <v>0</v>
      </c>
      <c r="J21" s="72">
        <f>'DATA MAKLUMAT MURID'!M30</f>
        <v>0</v>
      </c>
      <c r="K21" s="72">
        <f>'DATA MAKLUMAT MURID'!N30</f>
        <v>0</v>
      </c>
      <c r="L21" s="72">
        <f>'DATA MAKLUMAT MURID'!O30</f>
        <v>0</v>
      </c>
      <c r="M21" s="72">
        <f>'DATA MAKLUMAT MURID'!P30</f>
        <v>0</v>
      </c>
      <c r="N21" s="72">
        <f>'DATA MAKLUMAT MURID'!Q30</f>
        <v>0</v>
      </c>
      <c r="O21" s="72">
        <f>'DATA MAKLUMAT MURID'!R30</f>
        <v>0</v>
      </c>
      <c r="P21" s="71">
        <f>'DATA MAKLUMAT MURID'!S30</f>
        <v>0</v>
      </c>
      <c r="Q21" s="71">
        <f>'DATA MAKLUMAT MURID'!T30</f>
        <v>0</v>
      </c>
      <c r="R21" s="71">
        <f>'DATA MAKLUMAT MURID'!U30</f>
        <v>0</v>
      </c>
    </row>
    <row r="22" spans="2:25" ht="15.75" x14ac:dyDescent="0.25">
      <c r="B22" s="72">
        <f>'DATA MAKLUMAT MURID'!E31</f>
        <v>0</v>
      </c>
      <c r="C22" s="72">
        <f>'DATA MAKLUMAT MURID'!F31</f>
        <v>0</v>
      </c>
      <c r="D22" s="33">
        <f>'DATA MAKLUMAT MURID'!G31</f>
        <v>0</v>
      </c>
      <c r="E22" s="72">
        <f>'DATA MAKLUMAT MURID'!H31</f>
        <v>0</v>
      </c>
      <c r="F22" s="72">
        <f>'DATA MAKLUMAT MURID'!I31</f>
        <v>0</v>
      </c>
      <c r="G22" s="72">
        <f>'DATA MAKLUMAT MURID'!J31</f>
        <v>0</v>
      </c>
      <c r="H22" s="72">
        <f>'DATA MAKLUMAT MURID'!K31</f>
        <v>0</v>
      </c>
      <c r="I22" s="72">
        <f>'DATA MAKLUMAT MURID'!L31</f>
        <v>0</v>
      </c>
      <c r="J22" s="72">
        <f>'DATA MAKLUMAT MURID'!M31</f>
        <v>0</v>
      </c>
      <c r="K22" s="72">
        <f>'DATA MAKLUMAT MURID'!N31</f>
        <v>0</v>
      </c>
      <c r="L22" s="72">
        <f>'DATA MAKLUMAT MURID'!O31</f>
        <v>0</v>
      </c>
      <c r="M22" s="72">
        <f>'DATA MAKLUMAT MURID'!P31</f>
        <v>0</v>
      </c>
      <c r="N22" s="72">
        <f>'DATA MAKLUMAT MURID'!Q31</f>
        <v>0</v>
      </c>
      <c r="O22" s="72">
        <f>'DATA MAKLUMAT MURID'!R31</f>
        <v>0</v>
      </c>
      <c r="P22" s="71">
        <f>'DATA MAKLUMAT MURID'!S31</f>
        <v>0</v>
      </c>
      <c r="Q22" s="71">
        <f>'DATA MAKLUMAT MURID'!T31</f>
        <v>0</v>
      </c>
      <c r="R22" s="71">
        <f>'DATA MAKLUMAT MURID'!U31</f>
        <v>0</v>
      </c>
    </row>
    <row r="23" spans="2:25" ht="15.75" x14ac:dyDescent="0.25">
      <c r="B23" s="72">
        <f>'DATA MAKLUMAT MURID'!E32</f>
        <v>0</v>
      </c>
      <c r="C23" s="72">
        <f>'DATA MAKLUMAT MURID'!F32</f>
        <v>0</v>
      </c>
      <c r="D23" s="33">
        <f>'DATA MAKLUMAT MURID'!G32</f>
        <v>0</v>
      </c>
      <c r="E23" s="72">
        <f>'DATA MAKLUMAT MURID'!H32</f>
        <v>0</v>
      </c>
      <c r="F23" s="72">
        <f>'DATA MAKLUMAT MURID'!I32</f>
        <v>0</v>
      </c>
      <c r="G23" s="72">
        <f>'DATA MAKLUMAT MURID'!J32</f>
        <v>0</v>
      </c>
      <c r="H23" s="72">
        <f>'DATA MAKLUMAT MURID'!K32</f>
        <v>0</v>
      </c>
      <c r="I23" s="72">
        <f>'DATA MAKLUMAT MURID'!L32</f>
        <v>0</v>
      </c>
      <c r="J23" s="72">
        <f>'DATA MAKLUMAT MURID'!M32</f>
        <v>0</v>
      </c>
      <c r="K23" s="72">
        <f>'DATA MAKLUMAT MURID'!N32</f>
        <v>0</v>
      </c>
      <c r="L23" s="72">
        <f>'DATA MAKLUMAT MURID'!O32</f>
        <v>0</v>
      </c>
      <c r="M23" s="72">
        <f>'DATA MAKLUMAT MURID'!P32</f>
        <v>0</v>
      </c>
      <c r="N23" s="72">
        <f>'DATA MAKLUMAT MURID'!Q32</f>
        <v>0</v>
      </c>
      <c r="O23" s="72">
        <f>'DATA MAKLUMAT MURID'!R32</f>
        <v>0</v>
      </c>
      <c r="P23" s="71">
        <f>'DATA MAKLUMAT MURID'!S32</f>
        <v>0</v>
      </c>
      <c r="Q23" s="71">
        <f>'DATA MAKLUMAT MURID'!T32</f>
        <v>0</v>
      </c>
      <c r="R23" s="71">
        <f>'DATA MAKLUMAT MURID'!U32</f>
        <v>0</v>
      </c>
    </row>
    <row r="24" spans="2:25" ht="15.75" x14ac:dyDescent="0.25">
      <c r="B24" s="72">
        <f>'DATA MAKLUMAT MURID'!E33</f>
        <v>0</v>
      </c>
      <c r="C24" s="72">
        <f>'DATA MAKLUMAT MURID'!F33</f>
        <v>0</v>
      </c>
      <c r="D24" s="33">
        <f>'DATA MAKLUMAT MURID'!G33</f>
        <v>0</v>
      </c>
      <c r="E24" s="72">
        <f>'DATA MAKLUMAT MURID'!H33</f>
        <v>0</v>
      </c>
      <c r="F24" s="72">
        <f>'DATA MAKLUMAT MURID'!I33</f>
        <v>0</v>
      </c>
      <c r="G24" s="72">
        <f>'DATA MAKLUMAT MURID'!J33</f>
        <v>0</v>
      </c>
      <c r="H24" s="72">
        <f>'DATA MAKLUMAT MURID'!K33</f>
        <v>0</v>
      </c>
      <c r="I24" s="72">
        <f>'DATA MAKLUMAT MURID'!L33</f>
        <v>0</v>
      </c>
      <c r="J24" s="72">
        <f>'DATA MAKLUMAT MURID'!M33</f>
        <v>0</v>
      </c>
      <c r="K24" s="72">
        <f>'DATA MAKLUMAT MURID'!N33</f>
        <v>0</v>
      </c>
      <c r="L24" s="72">
        <f>'DATA MAKLUMAT MURID'!O33</f>
        <v>0</v>
      </c>
      <c r="M24" s="72">
        <f>'DATA MAKLUMAT MURID'!P33</f>
        <v>0</v>
      </c>
      <c r="N24" s="72">
        <f>'DATA MAKLUMAT MURID'!Q33</f>
        <v>0</v>
      </c>
      <c r="O24" s="72">
        <f>'DATA MAKLUMAT MURID'!R33</f>
        <v>0</v>
      </c>
      <c r="P24" s="71">
        <f>'DATA MAKLUMAT MURID'!S33</f>
        <v>0</v>
      </c>
      <c r="Q24" s="71">
        <f>'DATA MAKLUMAT MURID'!T33</f>
        <v>0</v>
      </c>
      <c r="R24" s="71">
        <f>'DATA MAKLUMAT MURID'!U33</f>
        <v>0</v>
      </c>
    </row>
    <row r="25" spans="2:25" ht="15.75" x14ac:dyDescent="0.25">
      <c r="B25" s="72">
        <f>'DATA MAKLUMAT MURID'!E34</f>
        <v>0</v>
      </c>
      <c r="C25" s="72">
        <f>'DATA MAKLUMAT MURID'!F34</f>
        <v>0</v>
      </c>
      <c r="D25" s="33">
        <f>'DATA MAKLUMAT MURID'!G34</f>
        <v>0</v>
      </c>
      <c r="E25" s="72">
        <f>'DATA MAKLUMAT MURID'!H34</f>
        <v>0</v>
      </c>
      <c r="F25" s="72">
        <f>'DATA MAKLUMAT MURID'!I34</f>
        <v>0</v>
      </c>
      <c r="G25" s="72">
        <f>'DATA MAKLUMAT MURID'!J34</f>
        <v>0</v>
      </c>
      <c r="H25" s="72">
        <f>'DATA MAKLUMAT MURID'!K34</f>
        <v>0</v>
      </c>
      <c r="I25" s="72">
        <f>'DATA MAKLUMAT MURID'!L34</f>
        <v>0</v>
      </c>
      <c r="J25" s="72">
        <f>'DATA MAKLUMAT MURID'!M34</f>
        <v>0</v>
      </c>
      <c r="K25" s="72">
        <f>'DATA MAKLUMAT MURID'!N34</f>
        <v>0</v>
      </c>
      <c r="L25" s="72">
        <f>'DATA MAKLUMAT MURID'!O34</f>
        <v>0</v>
      </c>
      <c r="M25" s="72">
        <f>'DATA MAKLUMAT MURID'!P34</f>
        <v>0</v>
      </c>
      <c r="N25" s="72">
        <f>'DATA MAKLUMAT MURID'!Q34</f>
        <v>0</v>
      </c>
      <c r="O25" s="72">
        <f>'DATA MAKLUMAT MURID'!R34</f>
        <v>0</v>
      </c>
      <c r="P25" s="71">
        <f>'DATA MAKLUMAT MURID'!S34</f>
        <v>0</v>
      </c>
      <c r="Q25" s="71">
        <f>'DATA MAKLUMAT MURID'!T34</f>
        <v>0</v>
      </c>
      <c r="R25" s="71">
        <f>'DATA MAKLUMAT MURID'!U34</f>
        <v>0</v>
      </c>
    </row>
    <row r="26" spans="2:25" ht="15.75" x14ac:dyDescent="0.25">
      <c r="B26" s="72">
        <f>'DATA MAKLUMAT MURID'!E35</f>
        <v>0</v>
      </c>
      <c r="C26" s="72">
        <f>'DATA MAKLUMAT MURID'!F35</f>
        <v>0</v>
      </c>
      <c r="D26" s="33">
        <f>'DATA MAKLUMAT MURID'!G35</f>
        <v>0</v>
      </c>
      <c r="E26" s="72">
        <f>'DATA MAKLUMAT MURID'!H35</f>
        <v>0</v>
      </c>
      <c r="F26" s="72">
        <f>'DATA MAKLUMAT MURID'!I35</f>
        <v>0</v>
      </c>
      <c r="G26" s="72">
        <f>'DATA MAKLUMAT MURID'!J35</f>
        <v>0</v>
      </c>
      <c r="H26" s="72">
        <f>'DATA MAKLUMAT MURID'!K35</f>
        <v>0</v>
      </c>
      <c r="I26" s="72">
        <f>'DATA MAKLUMAT MURID'!L35</f>
        <v>0</v>
      </c>
      <c r="J26" s="72">
        <f>'DATA MAKLUMAT MURID'!M35</f>
        <v>0</v>
      </c>
      <c r="K26" s="72">
        <f>'DATA MAKLUMAT MURID'!N35</f>
        <v>0</v>
      </c>
      <c r="L26" s="72">
        <f>'DATA MAKLUMAT MURID'!O35</f>
        <v>0</v>
      </c>
      <c r="M26" s="72">
        <f>'DATA MAKLUMAT MURID'!P35</f>
        <v>0</v>
      </c>
      <c r="N26" s="72">
        <f>'DATA MAKLUMAT MURID'!Q35</f>
        <v>0</v>
      </c>
      <c r="O26" s="72">
        <f>'DATA MAKLUMAT MURID'!R35</f>
        <v>0</v>
      </c>
      <c r="P26" s="71">
        <f>'DATA MAKLUMAT MURID'!S35</f>
        <v>0</v>
      </c>
      <c r="Q26" s="71">
        <f>'DATA MAKLUMAT MURID'!T35</f>
        <v>0</v>
      </c>
      <c r="R26" s="71">
        <f>'DATA MAKLUMAT MURID'!U35</f>
        <v>0</v>
      </c>
    </row>
    <row r="27" spans="2:25" ht="20.25" customHeight="1" x14ac:dyDescent="0.25">
      <c r="B27" s="72">
        <f>'DATA MAKLUMAT MURID'!E36</f>
        <v>0</v>
      </c>
      <c r="C27" s="72">
        <f>'DATA MAKLUMAT MURID'!F36</f>
        <v>0</v>
      </c>
      <c r="D27" s="33">
        <f>'DATA MAKLUMAT MURID'!G36</f>
        <v>0</v>
      </c>
      <c r="E27" s="72">
        <f>'DATA MAKLUMAT MURID'!H36</f>
        <v>0</v>
      </c>
      <c r="F27" s="72">
        <f>'DATA MAKLUMAT MURID'!I36</f>
        <v>0</v>
      </c>
      <c r="G27" s="72">
        <f>'DATA MAKLUMAT MURID'!J36</f>
        <v>0</v>
      </c>
      <c r="H27" s="72">
        <f>'DATA MAKLUMAT MURID'!K36</f>
        <v>0</v>
      </c>
      <c r="I27" s="72">
        <f>'DATA MAKLUMAT MURID'!L36</f>
        <v>0</v>
      </c>
      <c r="J27" s="72">
        <f>'DATA MAKLUMAT MURID'!M36</f>
        <v>0</v>
      </c>
      <c r="K27" s="72">
        <f>'DATA MAKLUMAT MURID'!N36</f>
        <v>0</v>
      </c>
      <c r="L27" s="72">
        <f>'DATA MAKLUMAT MURID'!O36</f>
        <v>0</v>
      </c>
      <c r="M27" s="72">
        <f>'DATA MAKLUMAT MURID'!P36</f>
        <v>0</v>
      </c>
      <c r="N27" s="72">
        <f>'DATA MAKLUMAT MURID'!Q36</f>
        <v>0</v>
      </c>
      <c r="O27" s="72">
        <f>'DATA MAKLUMAT MURID'!R36</f>
        <v>0</v>
      </c>
      <c r="P27" s="71">
        <f>'DATA MAKLUMAT MURID'!S36</f>
        <v>0</v>
      </c>
      <c r="Q27" s="71">
        <f>'DATA MAKLUMAT MURID'!T36</f>
        <v>0</v>
      </c>
      <c r="R27" s="71">
        <f>'DATA MAKLUMAT MURID'!U36</f>
        <v>0</v>
      </c>
      <c r="S27" s="211" t="s">
        <v>39</v>
      </c>
      <c r="T27" s="212"/>
      <c r="U27" s="212"/>
      <c r="V27" s="212"/>
      <c r="W27" s="212"/>
      <c r="X27" s="212"/>
      <c r="Y27" s="213"/>
    </row>
    <row r="28" spans="2:25" ht="15.75" x14ac:dyDescent="0.25">
      <c r="B28" s="72">
        <f>'DATA MAKLUMAT MURID'!E37</f>
        <v>0</v>
      </c>
      <c r="C28" s="72">
        <f>'DATA MAKLUMAT MURID'!F37</f>
        <v>0</v>
      </c>
      <c r="D28" s="33">
        <f>'DATA MAKLUMAT MURID'!G37</f>
        <v>0</v>
      </c>
      <c r="E28" s="72">
        <f>'DATA MAKLUMAT MURID'!H37</f>
        <v>0</v>
      </c>
      <c r="F28" s="72">
        <f>'DATA MAKLUMAT MURID'!I37</f>
        <v>0</v>
      </c>
      <c r="G28" s="72">
        <f>'DATA MAKLUMAT MURID'!J37</f>
        <v>0</v>
      </c>
      <c r="H28" s="72">
        <f>'DATA MAKLUMAT MURID'!K37</f>
        <v>0</v>
      </c>
      <c r="I28" s="72">
        <f>'DATA MAKLUMAT MURID'!L37</f>
        <v>0</v>
      </c>
      <c r="J28" s="72">
        <f>'DATA MAKLUMAT MURID'!M37</f>
        <v>0</v>
      </c>
      <c r="K28" s="72">
        <f>'DATA MAKLUMAT MURID'!N37</f>
        <v>0</v>
      </c>
      <c r="L28" s="72">
        <f>'DATA MAKLUMAT MURID'!O37</f>
        <v>0</v>
      </c>
      <c r="M28" s="72">
        <f>'DATA MAKLUMAT MURID'!P37</f>
        <v>0</v>
      </c>
      <c r="N28" s="72">
        <f>'DATA MAKLUMAT MURID'!Q37</f>
        <v>0</v>
      </c>
      <c r="O28" s="72">
        <f>'DATA MAKLUMAT MURID'!R37</f>
        <v>0</v>
      </c>
      <c r="P28" s="71">
        <f>'DATA MAKLUMAT MURID'!S37</f>
        <v>0</v>
      </c>
      <c r="Q28" s="71">
        <f>'DATA MAKLUMAT MURID'!T37</f>
        <v>0</v>
      </c>
      <c r="R28" s="71">
        <f>'DATA MAKLUMAT MURID'!U37</f>
        <v>0</v>
      </c>
      <c r="S28" s="119" t="s">
        <v>182</v>
      </c>
      <c r="T28" s="119" t="s">
        <v>191</v>
      </c>
      <c r="U28" s="119" t="s">
        <v>186</v>
      </c>
      <c r="V28" s="119" t="s">
        <v>187</v>
      </c>
      <c r="W28" s="119" t="s">
        <v>188</v>
      </c>
      <c r="X28" s="119" t="s">
        <v>189</v>
      </c>
      <c r="Y28" s="119" t="s">
        <v>192</v>
      </c>
    </row>
    <row r="29" spans="2:25" ht="15.75" x14ac:dyDescent="0.25">
      <c r="B29" s="72">
        <f>'DATA MAKLUMAT MURID'!E38</f>
        <v>0</v>
      </c>
      <c r="C29" s="72">
        <f>'DATA MAKLUMAT MURID'!F38</f>
        <v>0</v>
      </c>
      <c r="D29" s="33">
        <f>'DATA MAKLUMAT MURID'!G38</f>
        <v>0</v>
      </c>
      <c r="E29" s="72">
        <f>'DATA MAKLUMAT MURID'!H38</f>
        <v>0</v>
      </c>
      <c r="F29" s="72">
        <f>'DATA MAKLUMAT MURID'!I38</f>
        <v>0</v>
      </c>
      <c r="G29" s="72">
        <f>'DATA MAKLUMAT MURID'!J38</f>
        <v>0</v>
      </c>
      <c r="H29" s="72">
        <f>'DATA MAKLUMAT MURID'!K38</f>
        <v>0</v>
      </c>
      <c r="I29" s="72">
        <f>'DATA MAKLUMAT MURID'!L38</f>
        <v>0</v>
      </c>
      <c r="J29" s="72">
        <f>'DATA MAKLUMAT MURID'!M38</f>
        <v>0</v>
      </c>
      <c r="K29" s="72">
        <f>'DATA MAKLUMAT MURID'!N38</f>
        <v>0</v>
      </c>
      <c r="L29" s="72">
        <f>'DATA MAKLUMAT MURID'!O38</f>
        <v>0</v>
      </c>
      <c r="M29" s="72">
        <f>'DATA MAKLUMAT MURID'!P38</f>
        <v>0</v>
      </c>
      <c r="N29" s="72">
        <f>'DATA MAKLUMAT MURID'!Q38</f>
        <v>0</v>
      </c>
      <c r="O29" s="72">
        <f>'DATA MAKLUMAT MURID'!R38</f>
        <v>0</v>
      </c>
      <c r="P29" s="71">
        <f>'DATA MAKLUMAT MURID'!S38</f>
        <v>0</v>
      </c>
      <c r="Q29" s="71">
        <f>'DATA MAKLUMAT MURID'!T38</f>
        <v>0</v>
      </c>
      <c r="R29" s="71">
        <f>'DATA MAKLUMAT MURID'!U38</f>
        <v>0</v>
      </c>
      <c r="S29" s="120" t="s">
        <v>55</v>
      </c>
      <c r="T29" s="120">
        <f>COUNTIF(G3:G82,1)</f>
        <v>0</v>
      </c>
      <c r="U29" s="120">
        <f>COUNTIF(G3:G82,2)</f>
        <v>0</v>
      </c>
      <c r="V29" s="120">
        <f>COUNTIF(G3:G82,3)</f>
        <v>0</v>
      </c>
      <c r="W29" s="120">
        <f>COUNTIF(G3:G82,4)</f>
        <v>0</v>
      </c>
      <c r="X29" s="120">
        <f>COUNTIF(G3:G82,5)</f>
        <v>0</v>
      </c>
      <c r="Y29" s="120">
        <f>COUNTIF(G3:G82,6)</f>
        <v>0</v>
      </c>
    </row>
    <row r="30" spans="2:25" ht="15.75" x14ac:dyDescent="0.25">
      <c r="B30" s="72">
        <f>'DATA MAKLUMAT MURID'!E39</f>
        <v>0</v>
      </c>
      <c r="C30" s="72">
        <f>'DATA MAKLUMAT MURID'!F39</f>
        <v>0</v>
      </c>
      <c r="D30" s="33">
        <f>'DATA MAKLUMAT MURID'!G39</f>
        <v>0</v>
      </c>
      <c r="E30" s="72">
        <f>'DATA MAKLUMAT MURID'!H39</f>
        <v>0</v>
      </c>
      <c r="F30" s="72">
        <f>'DATA MAKLUMAT MURID'!I39</f>
        <v>0</v>
      </c>
      <c r="G30" s="72">
        <f>'DATA MAKLUMAT MURID'!J39</f>
        <v>0</v>
      </c>
      <c r="H30" s="72">
        <f>'DATA MAKLUMAT MURID'!K39</f>
        <v>0</v>
      </c>
      <c r="I30" s="72">
        <f>'DATA MAKLUMAT MURID'!L39</f>
        <v>0</v>
      </c>
      <c r="J30" s="72">
        <f>'DATA MAKLUMAT MURID'!M39</f>
        <v>0</v>
      </c>
      <c r="K30" s="72">
        <f>'DATA MAKLUMAT MURID'!N39</f>
        <v>0</v>
      </c>
      <c r="L30" s="72">
        <f>'DATA MAKLUMAT MURID'!O39</f>
        <v>0</v>
      </c>
      <c r="M30" s="72">
        <f>'DATA MAKLUMAT MURID'!P39</f>
        <v>0</v>
      </c>
      <c r="N30" s="72">
        <f>'DATA MAKLUMAT MURID'!Q39</f>
        <v>0</v>
      </c>
      <c r="O30" s="72">
        <f>'DATA MAKLUMAT MURID'!R39</f>
        <v>0</v>
      </c>
      <c r="P30" s="71">
        <f>'DATA MAKLUMAT MURID'!S39</f>
        <v>0</v>
      </c>
      <c r="Q30" s="71">
        <f>'DATA MAKLUMAT MURID'!T39</f>
        <v>0</v>
      </c>
      <c r="R30" s="71">
        <f>'DATA MAKLUMAT MURID'!U39</f>
        <v>0</v>
      </c>
      <c r="S30" s="120" t="s">
        <v>56</v>
      </c>
      <c r="T30" s="120">
        <f>COUNTIF(H3:H82,1)</f>
        <v>0</v>
      </c>
      <c r="U30" s="120">
        <f>COUNTIF(H3:H82,2)</f>
        <v>0</v>
      </c>
      <c r="V30" s="120">
        <f>COUNTIF(H3:H82,3)</f>
        <v>0</v>
      </c>
      <c r="W30" s="120">
        <f>COUNTIF(H3:H82,4)</f>
        <v>0</v>
      </c>
      <c r="X30" s="120">
        <f>COUNTIF(H3:H82,5)</f>
        <v>0</v>
      </c>
      <c r="Y30" s="120">
        <f>COUNTIF(H3:H82,6)</f>
        <v>0</v>
      </c>
    </row>
    <row r="31" spans="2:25" ht="15.75" x14ac:dyDescent="0.25">
      <c r="B31" s="72">
        <f>'DATA MAKLUMAT MURID'!E40</f>
        <v>0</v>
      </c>
      <c r="C31" s="72">
        <f>'DATA MAKLUMAT MURID'!F40</f>
        <v>0</v>
      </c>
      <c r="D31" s="33">
        <f>'DATA MAKLUMAT MURID'!G40</f>
        <v>0</v>
      </c>
      <c r="E31" s="72">
        <f>'DATA MAKLUMAT MURID'!H40</f>
        <v>0</v>
      </c>
      <c r="F31" s="72">
        <f>'DATA MAKLUMAT MURID'!I40</f>
        <v>0</v>
      </c>
      <c r="G31" s="72">
        <f>'DATA MAKLUMAT MURID'!J40</f>
        <v>0</v>
      </c>
      <c r="H31" s="72">
        <f>'DATA MAKLUMAT MURID'!K40</f>
        <v>0</v>
      </c>
      <c r="I31" s="72">
        <f>'DATA MAKLUMAT MURID'!L40</f>
        <v>0</v>
      </c>
      <c r="J31" s="72">
        <f>'DATA MAKLUMAT MURID'!M40</f>
        <v>0</v>
      </c>
      <c r="K31" s="72">
        <f>'DATA MAKLUMAT MURID'!N40</f>
        <v>0</v>
      </c>
      <c r="L31" s="72">
        <f>'DATA MAKLUMAT MURID'!O40</f>
        <v>0</v>
      </c>
      <c r="M31" s="72">
        <f>'DATA MAKLUMAT MURID'!P40</f>
        <v>0</v>
      </c>
      <c r="N31" s="72">
        <f>'DATA MAKLUMAT MURID'!Q40</f>
        <v>0</v>
      </c>
      <c r="O31" s="72">
        <f>'DATA MAKLUMAT MURID'!R40</f>
        <v>0</v>
      </c>
      <c r="P31" s="71">
        <f>'DATA MAKLUMAT MURID'!S40</f>
        <v>0</v>
      </c>
      <c r="Q31" s="71">
        <f>'DATA MAKLUMAT MURID'!T40</f>
        <v>0</v>
      </c>
      <c r="R31" s="71">
        <f>'DATA MAKLUMAT MURID'!U40</f>
        <v>0</v>
      </c>
      <c r="S31" s="120" t="s">
        <v>57</v>
      </c>
      <c r="T31" s="120">
        <f>COUNTIF(I3:I82,1)</f>
        <v>0</v>
      </c>
      <c r="U31" s="120">
        <f>COUNTIF(I3:I82,2)</f>
        <v>0</v>
      </c>
      <c r="V31" s="120">
        <f>COUNTIF(I3:I82,3)</f>
        <v>0</v>
      </c>
      <c r="W31" s="120">
        <f>COUNTIF(I3:I82,4)</f>
        <v>0</v>
      </c>
      <c r="X31" s="120">
        <f>COUNTIF(I3:I82,5)</f>
        <v>0</v>
      </c>
      <c r="Y31" s="120">
        <f>COUNTIF(I3:I82,6)</f>
        <v>0</v>
      </c>
    </row>
    <row r="32" spans="2:25" ht="15.75" x14ac:dyDescent="0.25">
      <c r="B32" s="72">
        <f>'DATA MAKLUMAT MURID'!E41</f>
        <v>0</v>
      </c>
      <c r="C32" s="72">
        <f>'DATA MAKLUMAT MURID'!F41</f>
        <v>0</v>
      </c>
      <c r="D32" s="33">
        <f>'DATA MAKLUMAT MURID'!G41</f>
        <v>0</v>
      </c>
      <c r="E32" s="72">
        <f>'DATA MAKLUMAT MURID'!H41</f>
        <v>0</v>
      </c>
      <c r="F32" s="72">
        <f>'DATA MAKLUMAT MURID'!I41</f>
        <v>0</v>
      </c>
      <c r="G32" s="72">
        <f>'DATA MAKLUMAT MURID'!J41</f>
        <v>0</v>
      </c>
      <c r="H32" s="72">
        <f>'DATA MAKLUMAT MURID'!K41</f>
        <v>0</v>
      </c>
      <c r="I32" s="72">
        <f>'DATA MAKLUMAT MURID'!L41</f>
        <v>0</v>
      </c>
      <c r="J32" s="72">
        <f>'DATA MAKLUMAT MURID'!M41</f>
        <v>0</v>
      </c>
      <c r="K32" s="72">
        <f>'DATA MAKLUMAT MURID'!N41</f>
        <v>0</v>
      </c>
      <c r="L32" s="72">
        <f>'DATA MAKLUMAT MURID'!O41</f>
        <v>0</v>
      </c>
      <c r="M32" s="72">
        <f>'DATA MAKLUMAT MURID'!P41</f>
        <v>0</v>
      </c>
      <c r="N32" s="72">
        <f>'DATA MAKLUMAT MURID'!Q41</f>
        <v>0</v>
      </c>
      <c r="O32" s="72">
        <f>'DATA MAKLUMAT MURID'!R41</f>
        <v>0</v>
      </c>
      <c r="P32" s="71">
        <f>'DATA MAKLUMAT MURID'!S41</f>
        <v>0</v>
      </c>
      <c r="Q32" s="71">
        <f>'DATA MAKLUMAT MURID'!T41</f>
        <v>0</v>
      </c>
      <c r="R32" s="71">
        <f>'DATA MAKLUMAT MURID'!U41</f>
        <v>0</v>
      </c>
    </row>
    <row r="33" spans="2:18" ht="15.75" x14ac:dyDescent="0.25">
      <c r="B33" s="72">
        <f>'DATA MAKLUMAT MURID'!E42</f>
        <v>0</v>
      </c>
      <c r="C33" s="72">
        <f>'DATA MAKLUMAT MURID'!F42</f>
        <v>0</v>
      </c>
      <c r="D33" s="33">
        <f>'DATA MAKLUMAT MURID'!G42</f>
        <v>0</v>
      </c>
      <c r="E33" s="72">
        <f>'DATA MAKLUMAT MURID'!H42</f>
        <v>0</v>
      </c>
      <c r="F33" s="72">
        <f>'DATA MAKLUMAT MURID'!I42</f>
        <v>0</v>
      </c>
      <c r="G33" s="72">
        <f>'DATA MAKLUMAT MURID'!J42</f>
        <v>0</v>
      </c>
      <c r="H33" s="72">
        <f>'DATA MAKLUMAT MURID'!K42</f>
        <v>0</v>
      </c>
      <c r="I33" s="72">
        <f>'DATA MAKLUMAT MURID'!L42</f>
        <v>0</v>
      </c>
      <c r="J33" s="72">
        <f>'DATA MAKLUMAT MURID'!M42</f>
        <v>0</v>
      </c>
      <c r="K33" s="72">
        <f>'DATA MAKLUMAT MURID'!N42</f>
        <v>0</v>
      </c>
      <c r="L33" s="72">
        <f>'DATA MAKLUMAT MURID'!O42</f>
        <v>0</v>
      </c>
      <c r="M33" s="72">
        <f>'DATA MAKLUMAT MURID'!P42</f>
        <v>0</v>
      </c>
      <c r="N33" s="72">
        <f>'DATA MAKLUMAT MURID'!Q42</f>
        <v>0</v>
      </c>
      <c r="O33" s="72">
        <f>'DATA MAKLUMAT MURID'!R42</f>
        <v>0</v>
      </c>
      <c r="P33" s="71">
        <f>'DATA MAKLUMAT MURID'!S42</f>
        <v>0</v>
      </c>
      <c r="Q33" s="71">
        <f>'DATA MAKLUMAT MURID'!T42</f>
        <v>0</v>
      </c>
      <c r="R33" s="71">
        <f>'DATA MAKLUMAT MURID'!U42</f>
        <v>0</v>
      </c>
    </row>
    <row r="34" spans="2:18" ht="15.75" x14ac:dyDescent="0.25">
      <c r="B34" s="72">
        <f>'DATA MAKLUMAT MURID'!E43</f>
        <v>0</v>
      </c>
      <c r="C34" s="72">
        <f>'DATA MAKLUMAT MURID'!F43</f>
        <v>0</v>
      </c>
      <c r="D34" s="33">
        <f>'DATA MAKLUMAT MURID'!G43</f>
        <v>0</v>
      </c>
      <c r="E34" s="72">
        <f>'DATA MAKLUMAT MURID'!H43</f>
        <v>0</v>
      </c>
      <c r="F34" s="72">
        <f>'DATA MAKLUMAT MURID'!I43</f>
        <v>0</v>
      </c>
      <c r="G34" s="72">
        <f>'DATA MAKLUMAT MURID'!J43</f>
        <v>0</v>
      </c>
      <c r="H34" s="72">
        <f>'DATA MAKLUMAT MURID'!K43</f>
        <v>0</v>
      </c>
      <c r="I34" s="72">
        <f>'DATA MAKLUMAT MURID'!L43</f>
        <v>0</v>
      </c>
      <c r="J34" s="72">
        <f>'DATA MAKLUMAT MURID'!M43</f>
        <v>0</v>
      </c>
      <c r="K34" s="72">
        <f>'DATA MAKLUMAT MURID'!N43</f>
        <v>0</v>
      </c>
      <c r="L34" s="72">
        <f>'DATA MAKLUMAT MURID'!O43</f>
        <v>0</v>
      </c>
      <c r="M34" s="72">
        <f>'DATA MAKLUMAT MURID'!P43</f>
        <v>0</v>
      </c>
      <c r="N34" s="72">
        <f>'DATA MAKLUMAT MURID'!Q43</f>
        <v>0</v>
      </c>
      <c r="O34" s="72">
        <f>'DATA MAKLUMAT MURID'!R43</f>
        <v>0</v>
      </c>
      <c r="P34" s="71">
        <f>'DATA MAKLUMAT MURID'!S43</f>
        <v>0</v>
      </c>
      <c r="Q34" s="71">
        <f>'DATA MAKLUMAT MURID'!T43</f>
        <v>0</v>
      </c>
      <c r="R34" s="71">
        <f>'DATA MAKLUMAT MURID'!U43</f>
        <v>0</v>
      </c>
    </row>
    <row r="35" spans="2:18" ht="15.75" x14ac:dyDescent="0.25">
      <c r="B35" s="72">
        <f>'DATA MAKLUMAT MURID'!E44</f>
        <v>0</v>
      </c>
      <c r="C35" s="72">
        <f>'DATA MAKLUMAT MURID'!F44</f>
        <v>0</v>
      </c>
      <c r="D35" s="33">
        <f>'DATA MAKLUMAT MURID'!G44</f>
        <v>0</v>
      </c>
      <c r="E35" s="72">
        <f>'DATA MAKLUMAT MURID'!H44</f>
        <v>0</v>
      </c>
      <c r="F35" s="72">
        <f>'DATA MAKLUMAT MURID'!I44</f>
        <v>0</v>
      </c>
      <c r="G35" s="72">
        <f>'DATA MAKLUMAT MURID'!J44</f>
        <v>0</v>
      </c>
      <c r="H35" s="72">
        <f>'DATA MAKLUMAT MURID'!K44</f>
        <v>0</v>
      </c>
      <c r="I35" s="72">
        <f>'DATA MAKLUMAT MURID'!L44</f>
        <v>0</v>
      </c>
      <c r="J35" s="72">
        <f>'DATA MAKLUMAT MURID'!M44</f>
        <v>0</v>
      </c>
      <c r="K35" s="72">
        <f>'DATA MAKLUMAT MURID'!N44</f>
        <v>0</v>
      </c>
      <c r="L35" s="72">
        <f>'DATA MAKLUMAT MURID'!O44</f>
        <v>0</v>
      </c>
      <c r="M35" s="72">
        <f>'DATA MAKLUMAT MURID'!P44</f>
        <v>0</v>
      </c>
      <c r="N35" s="72">
        <f>'DATA MAKLUMAT MURID'!Q44</f>
        <v>0</v>
      </c>
      <c r="O35" s="72">
        <f>'DATA MAKLUMAT MURID'!R44</f>
        <v>0</v>
      </c>
      <c r="P35" s="71">
        <f>'DATA MAKLUMAT MURID'!S44</f>
        <v>0</v>
      </c>
      <c r="Q35" s="71">
        <f>'DATA MAKLUMAT MURID'!T44</f>
        <v>0</v>
      </c>
      <c r="R35" s="71">
        <f>'DATA MAKLUMAT MURID'!U44</f>
        <v>0</v>
      </c>
    </row>
    <row r="36" spans="2:18" ht="15.75" x14ac:dyDescent="0.25">
      <c r="B36" s="72">
        <f>'DATA MAKLUMAT MURID'!E45</f>
        <v>0</v>
      </c>
      <c r="C36" s="72">
        <f>'DATA MAKLUMAT MURID'!F45</f>
        <v>0</v>
      </c>
      <c r="D36" s="33">
        <f>'DATA MAKLUMAT MURID'!G45</f>
        <v>0</v>
      </c>
      <c r="E36" s="72">
        <f>'DATA MAKLUMAT MURID'!H45</f>
        <v>0</v>
      </c>
      <c r="F36" s="72">
        <f>'DATA MAKLUMAT MURID'!I45</f>
        <v>0</v>
      </c>
      <c r="G36" s="72">
        <f>'DATA MAKLUMAT MURID'!J45</f>
        <v>0</v>
      </c>
      <c r="H36" s="72">
        <f>'DATA MAKLUMAT MURID'!K45</f>
        <v>0</v>
      </c>
      <c r="I36" s="72">
        <f>'DATA MAKLUMAT MURID'!L45</f>
        <v>0</v>
      </c>
      <c r="J36" s="72">
        <f>'DATA MAKLUMAT MURID'!M45</f>
        <v>0</v>
      </c>
      <c r="K36" s="72">
        <f>'DATA MAKLUMAT MURID'!N45</f>
        <v>0</v>
      </c>
      <c r="L36" s="72">
        <f>'DATA MAKLUMAT MURID'!O45</f>
        <v>0</v>
      </c>
      <c r="M36" s="72">
        <f>'DATA MAKLUMAT MURID'!P45</f>
        <v>0</v>
      </c>
      <c r="N36" s="72">
        <f>'DATA MAKLUMAT MURID'!Q45</f>
        <v>0</v>
      </c>
      <c r="O36" s="72">
        <f>'DATA MAKLUMAT MURID'!R45</f>
        <v>0</v>
      </c>
      <c r="P36" s="71">
        <f>'DATA MAKLUMAT MURID'!S45</f>
        <v>0</v>
      </c>
      <c r="Q36" s="71">
        <f>'DATA MAKLUMAT MURID'!T45</f>
        <v>0</v>
      </c>
      <c r="R36" s="71">
        <f>'DATA MAKLUMAT MURID'!U45</f>
        <v>0</v>
      </c>
    </row>
    <row r="37" spans="2:18" ht="15.75" x14ac:dyDescent="0.25">
      <c r="B37" s="72">
        <f>'DATA MAKLUMAT MURID'!E46</f>
        <v>0</v>
      </c>
      <c r="C37" s="72">
        <f>'DATA MAKLUMAT MURID'!F46</f>
        <v>0</v>
      </c>
      <c r="D37" s="33">
        <f>'DATA MAKLUMAT MURID'!G46</f>
        <v>0</v>
      </c>
      <c r="E37" s="72">
        <f>'DATA MAKLUMAT MURID'!H46</f>
        <v>0</v>
      </c>
      <c r="F37" s="72">
        <f>'DATA MAKLUMAT MURID'!I46</f>
        <v>0</v>
      </c>
      <c r="G37" s="72">
        <f>'DATA MAKLUMAT MURID'!J46</f>
        <v>0</v>
      </c>
      <c r="H37" s="72">
        <f>'DATA MAKLUMAT MURID'!K46</f>
        <v>0</v>
      </c>
      <c r="I37" s="72">
        <f>'DATA MAKLUMAT MURID'!L46</f>
        <v>0</v>
      </c>
      <c r="J37" s="72">
        <f>'DATA MAKLUMAT MURID'!M46</f>
        <v>0</v>
      </c>
      <c r="K37" s="72">
        <f>'DATA MAKLUMAT MURID'!N46</f>
        <v>0</v>
      </c>
      <c r="L37" s="72">
        <f>'DATA MAKLUMAT MURID'!O46</f>
        <v>0</v>
      </c>
      <c r="M37" s="72">
        <f>'DATA MAKLUMAT MURID'!P46</f>
        <v>0</v>
      </c>
      <c r="N37" s="72">
        <f>'DATA MAKLUMAT MURID'!Q46</f>
        <v>0</v>
      </c>
      <c r="O37" s="72">
        <f>'DATA MAKLUMAT MURID'!R46</f>
        <v>0</v>
      </c>
      <c r="P37" s="71">
        <f>'DATA MAKLUMAT MURID'!S46</f>
        <v>0</v>
      </c>
      <c r="Q37" s="71">
        <f>'DATA MAKLUMAT MURID'!T46</f>
        <v>0</v>
      </c>
      <c r="R37" s="71">
        <f>'DATA MAKLUMAT MURID'!U46</f>
        <v>0</v>
      </c>
    </row>
    <row r="38" spans="2:18" ht="15.75" x14ac:dyDescent="0.25">
      <c r="B38" s="72">
        <f>'DATA MAKLUMAT MURID'!E47</f>
        <v>0</v>
      </c>
      <c r="C38" s="72">
        <f>'DATA MAKLUMAT MURID'!F47</f>
        <v>0</v>
      </c>
      <c r="D38" s="33">
        <f>'DATA MAKLUMAT MURID'!G47</f>
        <v>0</v>
      </c>
      <c r="E38" s="72">
        <f>'DATA MAKLUMAT MURID'!H47</f>
        <v>0</v>
      </c>
      <c r="F38" s="72">
        <f>'DATA MAKLUMAT MURID'!I47</f>
        <v>0</v>
      </c>
      <c r="G38" s="72">
        <f>'DATA MAKLUMAT MURID'!J47</f>
        <v>0</v>
      </c>
      <c r="H38" s="72">
        <f>'DATA MAKLUMAT MURID'!K47</f>
        <v>0</v>
      </c>
      <c r="I38" s="72">
        <f>'DATA MAKLUMAT MURID'!L47</f>
        <v>0</v>
      </c>
      <c r="J38" s="72">
        <f>'DATA MAKLUMAT MURID'!M47</f>
        <v>0</v>
      </c>
      <c r="K38" s="72">
        <f>'DATA MAKLUMAT MURID'!N47</f>
        <v>0</v>
      </c>
      <c r="L38" s="72">
        <f>'DATA MAKLUMAT MURID'!O47</f>
        <v>0</v>
      </c>
      <c r="M38" s="72">
        <f>'DATA MAKLUMAT MURID'!P47</f>
        <v>0</v>
      </c>
      <c r="N38" s="72">
        <f>'DATA MAKLUMAT MURID'!Q47</f>
        <v>0</v>
      </c>
      <c r="O38" s="72">
        <f>'DATA MAKLUMAT MURID'!R47</f>
        <v>0</v>
      </c>
      <c r="P38" s="71">
        <f>'DATA MAKLUMAT MURID'!S47</f>
        <v>0</v>
      </c>
      <c r="Q38" s="71">
        <f>'DATA MAKLUMAT MURID'!T47</f>
        <v>0</v>
      </c>
      <c r="R38" s="71">
        <f>'DATA MAKLUMAT MURID'!U47</f>
        <v>0</v>
      </c>
    </row>
    <row r="39" spans="2:18" ht="15.75" x14ac:dyDescent="0.25">
      <c r="B39" s="72">
        <f>'DATA MAKLUMAT MURID'!E48</f>
        <v>0</v>
      </c>
      <c r="C39" s="72">
        <f>'DATA MAKLUMAT MURID'!F48</f>
        <v>0</v>
      </c>
      <c r="D39" s="33">
        <f>'DATA MAKLUMAT MURID'!G48</f>
        <v>0</v>
      </c>
      <c r="E39" s="72">
        <f>'DATA MAKLUMAT MURID'!H48</f>
        <v>0</v>
      </c>
      <c r="F39" s="72">
        <f>'DATA MAKLUMAT MURID'!I48</f>
        <v>0</v>
      </c>
      <c r="G39" s="72">
        <f>'DATA MAKLUMAT MURID'!J48</f>
        <v>0</v>
      </c>
      <c r="H39" s="72">
        <f>'DATA MAKLUMAT MURID'!K48</f>
        <v>0</v>
      </c>
      <c r="I39" s="72">
        <f>'DATA MAKLUMAT MURID'!L48</f>
        <v>0</v>
      </c>
      <c r="J39" s="72">
        <f>'DATA MAKLUMAT MURID'!M48</f>
        <v>0</v>
      </c>
      <c r="K39" s="72">
        <f>'DATA MAKLUMAT MURID'!N48</f>
        <v>0</v>
      </c>
      <c r="L39" s="72">
        <f>'DATA MAKLUMAT MURID'!O48</f>
        <v>0</v>
      </c>
      <c r="M39" s="72">
        <f>'DATA MAKLUMAT MURID'!P48</f>
        <v>0</v>
      </c>
      <c r="N39" s="72">
        <f>'DATA MAKLUMAT MURID'!Q48</f>
        <v>0</v>
      </c>
      <c r="O39" s="72">
        <f>'DATA MAKLUMAT MURID'!R48</f>
        <v>0</v>
      </c>
      <c r="P39" s="71">
        <f>'DATA MAKLUMAT MURID'!S48</f>
        <v>0</v>
      </c>
      <c r="Q39" s="71">
        <f>'DATA MAKLUMAT MURID'!T48</f>
        <v>0</v>
      </c>
      <c r="R39" s="71">
        <f>'DATA MAKLUMAT MURID'!U48</f>
        <v>0</v>
      </c>
    </row>
    <row r="40" spans="2:18" ht="15.75" x14ac:dyDescent="0.25">
      <c r="B40" s="72">
        <f>'DATA MAKLUMAT MURID'!E49</f>
        <v>0</v>
      </c>
      <c r="C40" s="72">
        <f>'DATA MAKLUMAT MURID'!F49</f>
        <v>0</v>
      </c>
      <c r="D40" s="33">
        <f>'DATA MAKLUMAT MURID'!G49</f>
        <v>0</v>
      </c>
      <c r="E40" s="72">
        <f>'DATA MAKLUMAT MURID'!H49</f>
        <v>0</v>
      </c>
      <c r="F40" s="72">
        <f>'DATA MAKLUMAT MURID'!I49</f>
        <v>0</v>
      </c>
      <c r="G40" s="72">
        <f>'DATA MAKLUMAT MURID'!J49</f>
        <v>0</v>
      </c>
      <c r="H40" s="72">
        <f>'DATA MAKLUMAT MURID'!K49</f>
        <v>0</v>
      </c>
      <c r="I40" s="72">
        <f>'DATA MAKLUMAT MURID'!L49</f>
        <v>0</v>
      </c>
      <c r="J40" s="72">
        <f>'DATA MAKLUMAT MURID'!M49</f>
        <v>0</v>
      </c>
      <c r="K40" s="72">
        <f>'DATA MAKLUMAT MURID'!N49</f>
        <v>0</v>
      </c>
      <c r="L40" s="72">
        <f>'DATA MAKLUMAT MURID'!O49</f>
        <v>0</v>
      </c>
      <c r="M40" s="72">
        <f>'DATA MAKLUMAT MURID'!P49</f>
        <v>0</v>
      </c>
      <c r="N40" s="72">
        <f>'DATA MAKLUMAT MURID'!Q49</f>
        <v>0</v>
      </c>
      <c r="O40" s="72">
        <f>'DATA MAKLUMAT MURID'!R49</f>
        <v>0</v>
      </c>
      <c r="P40" s="71">
        <f>'DATA MAKLUMAT MURID'!S49</f>
        <v>0</v>
      </c>
      <c r="Q40" s="71">
        <f>'DATA MAKLUMAT MURID'!T49</f>
        <v>0</v>
      </c>
      <c r="R40" s="71">
        <f>'DATA MAKLUMAT MURID'!U49</f>
        <v>0</v>
      </c>
    </row>
    <row r="41" spans="2:18" ht="15.75" x14ac:dyDescent="0.25">
      <c r="B41" s="72">
        <f>'DATA MAKLUMAT MURID'!E50</f>
        <v>0</v>
      </c>
      <c r="C41" s="72">
        <f>'DATA MAKLUMAT MURID'!F50</f>
        <v>0</v>
      </c>
      <c r="D41" s="33">
        <f>'DATA MAKLUMAT MURID'!G50</f>
        <v>0</v>
      </c>
      <c r="E41" s="72">
        <f>'DATA MAKLUMAT MURID'!H50</f>
        <v>0</v>
      </c>
      <c r="F41" s="72">
        <f>'DATA MAKLUMAT MURID'!I50</f>
        <v>0</v>
      </c>
      <c r="G41" s="72">
        <f>'DATA MAKLUMAT MURID'!J50</f>
        <v>0</v>
      </c>
      <c r="H41" s="72">
        <f>'DATA MAKLUMAT MURID'!K50</f>
        <v>0</v>
      </c>
      <c r="I41" s="72">
        <f>'DATA MAKLUMAT MURID'!L50</f>
        <v>0</v>
      </c>
      <c r="J41" s="72">
        <f>'DATA MAKLUMAT MURID'!M50</f>
        <v>0</v>
      </c>
      <c r="K41" s="72">
        <f>'DATA MAKLUMAT MURID'!N50</f>
        <v>0</v>
      </c>
      <c r="L41" s="72">
        <f>'DATA MAKLUMAT MURID'!O50</f>
        <v>0</v>
      </c>
      <c r="M41" s="72">
        <f>'DATA MAKLUMAT MURID'!P50</f>
        <v>0</v>
      </c>
      <c r="N41" s="72">
        <f>'DATA MAKLUMAT MURID'!Q50</f>
        <v>0</v>
      </c>
      <c r="O41" s="72">
        <f>'DATA MAKLUMAT MURID'!R50</f>
        <v>0</v>
      </c>
      <c r="P41" s="71">
        <f>'DATA MAKLUMAT MURID'!S50</f>
        <v>0</v>
      </c>
      <c r="Q41" s="71">
        <f>'DATA MAKLUMAT MURID'!T50</f>
        <v>0</v>
      </c>
      <c r="R41" s="71">
        <f>'DATA MAKLUMAT MURID'!U50</f>
        <v>0</v>
      </c>
    </row>
    <row r="42" spans="2:18" ht="15.75" x14ac:dyDescent="0.25">
      <c r="B42" s="72">
        <f>'DATA MAKLUMAT MURID'!E51</f>
        <v>0</v>
      </c>
      <c r="C42" s="72">
        <f>'DATA MAKLUMAT MURID'!F51</f>
        <v>0</v>
      </c>
      <c r="D42" s="33">
        <f>'DATA MAKLUMAT MURID'!G51</f>
        <v>0</v>
      </c>
      <c r="E42" s="72">
        <f>'DATA MAKLUMAT MURID'!H51</f>
        <v>0</v>
      </c>
      <c r="F42" s="72">
        <f>'DATA MAKLUMAT MURID'!I51</f>
        <v>0</v>
      </c>
      <c r="G42" s="72">
        <f>'DATA MAKLUMAT MURID'!J51</f>
        <v>0</v>
      </c>
      <c r="H42" s="72">
        <f>'DATA MAKLUMAT MURID'!K51</f>
        <v>0</v>
      </c>
      <c r="I42" s="72">
        <f>'DATA MAKLUMAT MURID'!L51</f>
        <v>0</v>
      </c>
      <c r="J42" s="72">
        <f>'DATA MAKLUMAT MURID'!M51</f>
        <v>0</v>
      </c>
      <c r="K42" s="72">
        <f>'DATA MAKLUMAT MURID'!N51</f>
        <v>0</v>
      </c>
      <c r="L42" s="72">
        <f>'DATA MAKLUMAT MURID'!O51</f>
        <v>0</v>
      </c>
      <c r="M42" s="72">
        <f>'DATA MAKLUMAT MURID'!P51</f>
        <v>0</v>
      </c>
      <c r="N42" s="72">
        <f>'DATA MAKLUMAT MURID'!Q51</f>
        <v>0</v>
      </c>
      <c r="O42" s="72">
        <f>'DATA MAKLUMAT MURID'!R51</f>
        <v>0</v>
      </c>
      <c r="P42" s="71">
        <f>'DATA MAKLUMAT MURID'!S51</f>
        <v>0</v>
      </c>
      <c r="Q42" s="71">
        <f>'DATA MAKLUMAT MURID'!T51</f>
        <v>0</v>
      </c>
      <c r="R42" s="71">
        <f>'DATA MAKLUMAT MURID'!U51</f>
        <v>0</v>
      </c>
    </row>
    <row r="43" spans="2:18" ht="15.75" x14ac:dyDescent="0.25">
      <c r="B43" s="72">
        <f>'DATA MAKLUMAT MURID'!E52</f>
        <v>0</v>
      </c>
      <c r="C43" s="72">
        <f>'DATA MAKLUMAT MURID'!F52</f>
        <v>0</v>
      </c>
      <c r="D43" s="33">
        <f>'DATA MAKLUMAT MURID'!G52</f>
        <v>0</v>
      </c>
      <c r="E43" s="72">
        <f>'DATA MAKLUMAT MURID'!H52</f>
        <v>0</v>
      </c>
      <c r="F43" s="72">
        <f>'DATA MAKLUMAT MURID'!I52</f>
        <v>0</v>
      </c>
      <c r="G43" s="72">
        <f>'DATA MAKLUMAT MURID'!J52</f>
        <v>0</v>
      </c>
      <c r="H43" s="72">
        <f>'DATA MAKLUMAT MURID'!K52</f>
        <v>0</v>
      </c>
      <c r="I43" s="72">
        <f>'DATA MAKLUMAT MURID'!L52</f>
        <v>0</v>
      </c>
      <c r="J43" s="72">
        <f>'DATA MAKLUMAT MURID'!M52</f>
        <v>0</v>
      </c>
      <c r="K43" s="72">
        <f>'DATA MAKLUMAT MURID'!N52</f>
        <v>0</v>
      </c>
      <c r="L43" s="72">
        <f>'DATA MAKLUMAT MURID'!O52</f>
        <v>0</v>
      </c>
      <c r="M43" s="72">
        <f>'DATA MAKLUMAT MURID'!P52</f>
        <v>0</v>
      </c>
      <c r="N43" s="72">
        <f>'DATA MAKLUMAT MURID'!Q52</f>
        <v>0</v>
      </c>
      <c r="O43" s="72">
        <f>'DATA MAKLUMAT MURID'!R52</f>
        <v>0</v>
      </c>
      <c r="P43" s="71">
        <f>'DATA MAKLUMAT MURID'!S52</f>
        <v>0</v>
      </c>
      <c r="Q43" s="71">
        <f>'DATA MAKLUMAT MURID'!T52</f>
        <v>0</v>
      </c>
      <c r="R43" s="71">
        <f>'DATA MAKLUMAT MURID'!U52</f>
        <v>0</v>
      </c>
    </row>
    <row r="44" spans="2:18" ht="15.75" x14ac:dyDescent="0.25">
      <c r="B44" s="72">
        <f>'DATA MAKLUMAT MURID'!E53</f>
        <v>0</v>
      </c>
      <c r="C44" s="72">
        <f>'DATA MAKLUMAT MURID'!F53</f>
        <v>0</v>
      </c>
      <c r="D44" s="33">
        <f>'DATA MAKLUMAT MURID'!G53</f>
        <v>0</v>
      </c>
      <c r="E44" s="72">
        <f>'DATA MAKLUMAT MURID'!H53</f>
        <v>0</v>
      </c>
      <c r="F44" s="72">
        <f>'DATA MAKLUMAT MURID'!I53</f>
        <v>0</v>
      </c>
      <c r="G44" s="72">
        <f>'DATA MAKLUMAT MURID'!J53</f>
        <v>0</v>
      </c>
      <c r="H44" s="72">
        <f>'DATA MAKLUMAT MURID'!K53</f>
        <v>0</v>
      </c>
      <c r="I44" s="72">
        <f>'DATA MAKLUMAT MURID'!L53</f>
        <v>0</v>
      </c>
      <c r="J44" s="72">
        <f>'DATA MAKLUMAT MURID'!M53</f>
        <v>0</v>
      </c>
      <c r="K44" s="72">
        <f>'DATA MAKLUMAT MURID'!N53</f>
        <v>0</v>
      </c>
      <c r="L44" s="72">
        <f>'DATA MAKLUMAT MURID'!O53</f>
        <v>0</v>
      </c>
      <c r="M44" s="72">
        <f>'DATA MAKLUMAT MURID'!P53</f>
        <v>0</v>
      </c>
      <c r="N44" s="72">
        <f>'DATA MAKLUMAT MURID'!Q53</f>
        <v>0</v>
      </c>
      <c r="O44" s="72">
        <f>'DATA MAKLUMAT MURID'!R53</f>
        <v>0</v>
      </c>
      <c r="P44" s="71">
        <f>'DATA MAKLUMAT MURID'!S53</f>
        <v>0</v>
      </c>
      <c r="Q44" s="71">
        <f>'DATA MAKLUMAT MURID'!T53</f>
        <v>0</v>
      </c>
      <c r="R44" s="71">
        <f>'DATA MAKLUMAT MURID'!U53</f>
        <v>0</v>
      </c>
    </row>
    <row r="45" spans="2:18" ht="15.75" x14ac:dyDescent="0.25">
      <c r="B45" s="72">
        <f>'DATA MAKLUMAT MURID'!E54</f>
        <v>0</v>
      </c>
      <c r="C45" s="72">
        <f>'DATA MAKLUMAT MURID'!F54</f>
        <v>0</v>
      </c>
      <c r="D45" s="33">
        <f>'DATA MAKLUMAT MURID'!G54</f>
        <v>0</v>
      </c>
      <c r="E45" s="72">
        <f>'DATA MAKLUMAT MURID'!H54</f>
        <v>0</v>
      </c>
      <c r="F45" s="72">
        <f>'DATA MAKLUMAT MURID'!I54</f>
        <v>0</v>
      </c>
      <c r="G45" s="72">
        <f>'DATA MAKLUMAT MURID'!J54</f>
        <v>0</v>
      </c>
      <c r="H45" s="72">
        <f>'DATA MAKLUMAT MURID'!K54</f>
        <v>0</v>
      </c>
      <c r="I45" s="72">
        <f>'DATA MAKLUMAT MURID'!L54</f>
        <v>0</v>
      </c>
      <c r="J45" s="72">
        <f>'DATA MAKLUMAT MURID'!M54</f>
        <v>0</v>
      </c>
      <c r="K45" s="72">
        <f>'DATA MAKLUMAT MURID'!N54</f>
        <v>0</v>
      </c>
      <c r="L45" s="72">
        <f>'DATA MAKLUMAT MURID'!O54</f>
        <v>0</v>
      </c>
      <c r="M45" s="72">
        <f>'DATA MAKLUMAT MURID'!P54</f>
        <v>0</v>
      </c>
      <c r="N45" s="72">
        <f>'DATA MAKLUMAT MURID'!Q54</f>
        <v>0</v>
      </c>
      <c r="O45" s="72">
        <f>'DATA MAKLUMAT MURID'!R54</f>
        <v>0</v>
      </c>
      <c r="P45" s="71">
        <f>'DATA MAKLUMAT MURID'!S54</f>
        <v>0</v>
      </c>
      <c r="Q45" s="71">
        <f>'DATA MAKLUMAT MURID'!T54</f>
        <v>0</v>
      </c>
      <c r="R45" s="71">
        <f>'DATA MAKLUMAT MURID'!U54</f>
        <v>0</v>
      </c>
    </row>
    <row r="46" spans="2:18" ht="15.75" x14ac:dyDescent="0.25">
      <c r="B46" s="72">
        <f>'DATA MAKLUMAT MURID'!E55</f>
        <v>0</v>
      </c>
      <c r="C46" s="72">
        <f>'DATA MAKLUMAT MURID'!F55</f>
        <v>0</v>
      </c>
      <c r="D46" s="33">
        <f>'DATA MAKLUMAT MURID'!G55</f>
        <v>0</v>
      </c>
      <c r="E46" s="72">
        <f>'DATA MAKLUMAT MURID'!H55</f>
        <v>0</v>
      </c>
      <c r="F46" s="72">
        <f>'DATA MAKLUMAT MURID'!I55</f>
        <v>0</v>
      </c>
      <c r="G46" s="72">
        <f>'DATA MAKLUMAT MURID'!J55</f>
        <v>0</v>
      </c>
      <c r="H46" s="72">
        <f>'DATA MAKLUMAT MURID'!K55</f>
        <v>0</v>
      </c>
      <c r="I46" s="72">
        <f>'DATA MAKLUMAT MURID'!L55</f>
        <v>0</v>
      </c>
      <c r="J46" s="72">
        <f>'DATA MAKLUMAT MURID'!M55</f>
        <v>0</v>
      </c>
      <c r="K46" s="72">
        <f>'DATA MAKLUMAT MURID'!N55</f>
        <v>0</v>
      </c>
      <c r="L46" s="72">
        <f>'DATA MAKLUMAT MURID'!O55</f>
        <v>0</v>
      </c>
      <c r="M46" s="72">
        <f>'DATA MAKLUMAT MURID'!P55</f>
        <v>0</v>
      </c>
      <c r="N46" s="72">
        <f>'DATA MAKLUMAT MURID'!Q55</f>
        <v>0</v>
      </c>
      <c r="O46" s="72">
        <f>'DATA MAKLUMAT MURID'!R55</f>
        <v>0</v>
      </c>
      <c r="P46" s="71">
        <f>'DATA MAKLUMAT MURID'!S55</f>
        <v>0</v>
      </c>
      <c r="Q46" s="71">
        <f>'DATA MAKLUMAT MURID'!T55</f>
        <v>0</v>
      </c>
      <c r="R46" s="71">
        <f>'DATA MAKLUMAT MURID'!U55</f>
        <v>0</v>
      </c>
    </row>
    <row r="47" spans="2:18" ht="15.75" x14ac:dyDescent="0.25">
      <c r="B47" s="72">
        <f>'DATA MAKLUMAT MURID'!E56</f>
        <v>0</v>
      </c>
      <c r="C47" s="72">
        <f>'DATA MAKLUMAT MURID'!F56</f>
        <v>0</v>
      </c>
      <c r="D47" s="33">
        <f>'DATA MAKLUMAT MURID'!G56</f>
        <v>0</v>
      </c>
      <c r="E47" s="72">
        <f>'DATA MAKLUMAT MURID'!H56</f>
        <v>0</v>
      </c>
      <c r="F47" s="72">
        <f>'DATA MAKLUMAT MURID'!I56</f>
        <v>0</v>
      </c>
      <c r="G47" s="72">
        <f>'DATA MAKLUMAT MURID'!J56</f>
        <v>0</v>
      </c>
      <c r="H47" s="72">
        <f>'DATA MAKLUMAT MURID'!K56</f>
        <v>0</v>
      </c>
      <c r="I47" s="72">
        <f>'DATA MAKLUMAT MURID'!L56</f>
        <v>0</v>
      </c>
      <c r="J47" s="72">
        <f>'DATA MAKLUMAT MURID'!M56</f>
        <v>0</v>
      </c>
      <c r="K47" s="72">
        <f>'DATA MAKLUMAT MURID'!N56</f>
        <v>0</v>
      </c>
      <c r="L47" s="72">
        <f>'DATA MAKLUMAT MURID'!O56</f>
        <v>0</v>
      </c>
      <c r="M47" s="72">
        <f>'DATA MAKLUMAT MURID'!P56</f>
        <v>0</v>
      </c>
      <c r="N47" s="72">
        <f>'DATA MAKLUMAT MURID'!Q56</f>
        <v>0</v>
      </c>
      <c r="O47" s="72">
        <f>'DATA MAKLUMAT MURID'!R56</f>
        <v>0</v>
      </c>
      <c r="P47" s="71">
        <f>'DATA MAKLUMAT MURID'!S56</f>
        <v>0</v>
      </c>
      <c r="Q47" s="71">
        <f>'DATA MAKLUMAT MURID'!T56</f>
        <v>0</v>
      </c>
      <c r="R47" s="71">
        <f>'DATA MAKLUMAT MURID'!U56</f>
        <v>0</v>
      </c>
    </row>
    <row r="48" spans="2:18" ht="15.75" x14ac:dyDescent="0.25">
      <c r="B48" s="72">
        <f>'DATA MAKLUMAT MURID'!E57</f>
        <v>0</v>
      </c>
      <c r="C48" s="72">
        <f>'DATA MAKLUMAT MURID'!F57</f>
        <v>0</v>
      </c>
      <c r="D48" s="33">
        <f>'DATA MAKLUMAT MURID'!G57</f>
        <v>0</v>
      </c>
      <c r="E48" s="72">
        <f>'DATA MAKLUMAT MURID'!H57</f>
        <v>0</v>
      </c>
      <c r="F48" s="72">
        <f>'DATA MAKLUMAT MURID'!I57</f>
        <v>0</v>
      </c>
      <c r="G48" s="72">
        <f>'DATA MAKLUMAT MURID'!J57</f>
        <v>0</v>
      </c>
      <c r="H48" s="72">
        <f>'DATA MAKLUMAT MURID'!K57</f>
        <v>0</v>
      </c>
      <c r="I48" s="72">
        <f>'DATA MAKLUMAT MURID'!L57</f>
        <v>0</v>
      </c>
      <c r="J48" s="72">
        <f>'DATA MAKLUMAT MURID'!M57</f>
        <v>0</v>
      </c>
      <c r="K48" s="72">
        <f>'DATA MAKLUMAT MURID'!N57</f>
        <v>0</v>
      </c>
      <c r="L48" s="72">
        <f>'DATA MAKLUMAT MURID'!O57</f>
        <v>0</v>
      </c>
      <c r="M48" s="72">
        <f>'DATA MAKLUMAT MURID'!P57</f>
        <v>0</v>
      </c>
      <c r="N48" s="72">
        <f>'DATA MAKLUMAT MURID'!Q57</f>
        <v>0</v>
      </c>
      <c r="O48" s="72">
        <f>'DATA MAKLUMAT MURID'!R57</f>
        <v>0</v>
      </c>
      <c r="P48" s="71">
        <f>'DATA MAKLUMAT MURID'!S57</f>
        <v>0</v>
      </c>
      <c r="Q48" s="71">
        <f>'DATA MAKLUMAT MURID'!T57</f>
        <v>0</v>
      </c>
      <c r="R48" s="71">
        <f>'DATA MAKLUMAT MURID'!U57</f>
        <v>0</v>
      </c>
    </row>
    <row r="49" spans="2:25" ht="15.75" x14ac:dyDescent="0.25">
      <c r="B49" s="72">
        <f>'DATA MAKLUMAT MURID'!E58</f>
        <v>0</v>
      </c>
      <c r="C49" s="72">
        <f>'DATA MAKLUMAT MURID'!F58</f>
        <v>0</v>
      </c>
      <c r="D49" s="33">
        <f>'DATA MAKLUMAT MURID'!G58</f>
        <v>0</v>
      </c>
      <c r="E49" s="72">
        <f>'DATA MAKLUMAT MURID'!H58</f>
        <v>0</v>
      </c>
      <c r="F49" s="72">
        <f>'DATA MAKLUMAT MURID'!I58</f>
        <v>0</v>
      </c>
      <c r="G49" s="72">
        <f>'DATA MAKLUMAT MURID'!J58</f>
        <v>0</v>
      </c>
      <c r="H49" s="72">
        <f>'DATA MAKLUMAT MURID'!K58</f>
        <v>0</v>
      </c>
      <c r="I49" s="72">
        <f>'DATA MAKLUMAT MURID'!L58</f>
        <v>0</v>
      </c>
      <c r="J49" s="72">
        <f>'DATA MAKLUMAT MURID'!M58</f>
        <v>0</v>
      </c>
      <c r="K49" s="72">
        <f>'DATA MAKLUMAT MURID'!N58</f>
        <v>0</v>
      </c>
      <c r="L49" s="72">
        <f>'DATA MAKLUMAT MURID'!O58</f>
        <v>0</v>
      </c>
      <c r="M49" s="72">
        <f>'DATA MAKLUMAT MURID'!P58</f>
        <v>0</v>
      </c>
      <c r="N49" s="72">
        <f>'DATA MAKLUMAT MURID'!Q58</f>
        <v>0</v>
      </c>
      <c r="O49" s="72">
        <f>'DATA MAKLUMAT MURID'!R58</f>
        <v>0</v>
      </c>
      <c r="P49" s="71">
        <f>'DATA MAKLUMAT MURID'!S58</f>
        <v>0</v>
      </c>
      <c r="Q49" s="71">
        <f>'DATA MAKLUMAT MURID'!T58</f>
        <v>0</v>
      </c>
      <c r="R49" s="71">
        <f>'DATA MAKLUMAT MURID'!U58</f>
        <v>0</v>
      </c>
    </row>
    <row r="50" spans="2:25" ht="20.25" customHeight="1" x14ac:dyDescent="0.25">
      <c r="B50" s="72">
        <f>'DATA MAKLUMAT MURID'!E60</f>
        <v>0</v>
      </c>
      <c r="C50" s="72">
        <f>'DATA MAKLUMAT MURID'!F60</f>
        <v>0</v>
      </c>
      <c r="D50" s="33">
        <f>'DATA MAKLUMAT MURID'!G60</f>
        <v>0</v>
      </c>
      <c r="E50" s="72">
        <f>'DATA MAKLUMAT MURID'!H60</f>
        <v>0</v>
      </c>
      <c r="F50" s="72">
        <f>'DATA MAKLUMAT MURID'!I60</f>
        <v>0</v>
      </c>
      <c r="G50" s="72">
        <f>'DATA MAKLUMAT MURID'!J60</f>
        <v>0</v>
      </c>
      <c r="H50" s="72">
        <f>'DATA MAKLUMAT MURID'!K60</f>
        <v>0</v>
      </c>
      <c r="I50" s="72">
        <f>'DATA MAKLUMAT MURID'!L60</f>
        <v>0</v>
      </c>
      <c r="J50" s="72">
        <f>'DATA MAKLUMAT MURID'!M60</f>
        <v>0</v>
      </c>
      <c r="K50" s="72">
        <f>'DATA MAKLUMAT MURID'!N60</f>
        <v>0</v>
      </c>
      <c r="L50" s="72">
        <f>'DATA MAKLUMAT MURID'!O60</f>
        <v>0</v>
      </c>
      <c r="M50" s="72">
        <f>'DATA MAKLUMAT MURID'!P60</f>
        <v>0</v>
      </c>
      <c r="N50" s="72">
        <f>'DATA MAKLUMAT MURID'!Q60</f>
        <v>0</v>
      </c>
      <c r="O50" s="72">
        <f>'DATA MAKLUMAT MURID'!R60</f>
        <v>0</v>
      </c>
      <c r="P50" s="71">
        <f>'DATA MAKLUMAT MURID'!S60</f>
        <v>0</v>
      </c>
      <c r="Q50" s="71">
        <f>'DATA MAKLUMAT MURID'!T60</f>
        <v>0</v>
      </c>
      <c r="R50" s="71">
        <f>'DATA MAKLUMAT MURID'!U60</f>
        <v>0</v>
      </c>
      <c r="S50" s="211" t="s">
        <v>40</v>
      </c>
      <c r="T50" s="212"/>
      <c r="U50" s="212"/>
      <c r="V50" s="212"/>
      <c r="W50" s="212"/>
      <c r="X50" s="212"/>
      <c r="Y50" s="213"/>
    </row>
    <row r="51" spans="2:25" ht="15.75" x14ac:dyDescent="0.25">
      <c r="B51" s="72">
        <f>'DATA MAKLUMAT MURID'!E61</f>
        <v>0</v>
      </c>
      <c r="C51" s="72">
        <f>'DATA MAKLUMAT MURID'!F61</f>
        <v>0</v>
      </c>
      <c r="D51" s="33">
        <f>'DATA MAKLUMAT MURID'!G61</f>
        <v>0</v>
      </c>
      <c r="E51" s="72">
        <f>'DATA MAKLUMAT MURID'!H61</f>
        <v>0</v>
      </c>
      <c r="F51" s="72">
        <f>'DATA MAKLUMAT MURID'!I61</f>
        <v>0</v>
      </c>
      <c r="G51" s="72">
        <f>'DATA MAKLUMAT MURID'!J61</f>
        <v>0</v>
      </c>
      <c r="H51" s="72">
        <f>'DATA MAKLUMAT MURID'!K61</f>
        <v>0</v>
      </c>
      <c r="I51" s="72">
        <f>'DATA MAKLUMAT MURID'!L61</f>
        <v>0</v>
      </c>
      <c r="J51" s="72">
        <f>'DATA MAKLUMAT MURID'!M61</f>
        <v>0</v>
      </c>
      <c r="K51" s="72">
        <f>'DATA MAKLUMAT MURID'!N61</f>
        <v>0</v>
      </c>
      <c r="L51" s="72">
        <f>'DATA MAKLUMAT MURID'!O61</f>
        <v>0</v>
      </c>
      <c r="M51" s="72">
        <f>'DATA MAKLUMAT MURID'!P61</f>
        <v>0</v>
      </c>
      <c r="N51" s="72">
        <f>'DATA MAKLUMAT MURID'!Q61</f>
        <v>0</v>
      </c>
      <c r="O51" s="72">
        <f>'DATA MAKLUMAT MURID'!R61</f>
        <v>0</v>
      </c>
      <c r="P51" s="71">
        <f>'DATA MAKLUMAT MURID'!S61</f>
        <v>0</v>
      </c>
      <c r="Q51" s="71">
        <f>'DATA MAKLUMAT MURID'!T61</f>
        <v>0</v>
      </c>
      <c r="R51" s="71">
        <f>'DATA MAKLUMAT MURID'!U61</f>
        <v>0</v>
      </c>
      <c r="S51" s="119" t="s">
        <v>182</v>
      </c>
      <c r="T51" s="119" t="s">
        <v>191</v>
      </c>
      <c r="U51" s="119" t="s">
        <v>186</v>
      </c>
      <c r="V51" s="119" t="s">
        <v>187</v>
      </c>
      <c r="W51" s="119" t="s">
        <v>188</v>
      </c>
      <c r="X51" s="119" t="s">
        <v>189</v>
      </c>
      <c r="Y51" s="119" t="s">
        <v>190</v>
      </c>
    </row>
    <row r="52" spans="2:25" ht="15.75" x14ac:dyDescent="0.25">
      <c r="B52" s="72">
        <f>'DATA MAKLUMAT MURID'!E62</f>
        <v>0</v>
      </c>
      <c r="C52" s="72">
        <f>'DATA MAKLUMAT MURID'!F62</f>
        <v>0</v>
      </c>
      <c r="D52" s="33">
        <f>'DATA MAKLUMAT MURID'!G62</f>
        <v>0</v>
      </c>
      <c r="E52" s="72">
        <f>'DATA MAKLUMAT MURID'!H62</f>
        <v>0</v>
      </c>
      <c r="F52" s="72">
        <f>'DATA MAKLUMAT MURID'!I62</f>
        <v>0</v>
      </c>
      <c r="G52" s="72">
        <f>'DATA MAKLUMAT MURID'!J62</f>
        <v>0</v>
      </c>
      <c r="H52" s="72">
        <f>'DATA MAKLUMAT MURID'!K62</f>
        <v>0</v>
      </c>
      <c r="I52" s="72">
        <f>'DATA MAKLUMAT MURID'!L62</f>
        <v>0</v>
      </c>
      <c r="J52" s="72">
        <f>'DATA MAKLUMAT MURID'!M62</f>
        <v>0</v>
      </c>
      <c r="K52" s="72">
        <f>'DATA MAKLUMAT MURID'!N62</f>
        <v>0</v>
      </c>
      <c r="L52" s="72">
        <f>'DATA MAKLUMAT MURID'!O62</f>
        <v>0</v>
      </c>
      <c r="M52" s="72">
        <f>'DATA MAKLUMAT MURID'!P62</f>
        <v>0</v>
      </c>
      <c r="N52" s="72">
        <f>'DATA MAKLUMAT MURID'!Q62</f>
        <v>0</v>
      </c>
      <c r="O52" s="72">
        <f>'DATA MAKLUMAT MURID'!R62</f>
        <v>0</v>
      </c>
      <c r="P52" s="71">
        <f>'DATA MAKLUMAT MURID'!S62</f>
        <v>0</v>
      </c>
      <c r="Q52" s="71">
        <f>'DATA MAKLUMAT MURID'!T62</f>
        <v>0</v>
      </c>
      <c r="R52" s="71">
        <f>'DATA MAKLUMAT MURID'!U62</f>
        <v>0</v>
      </c>
      <c r="S52" s="118" t="s">
        <v>55</v>
      </c>
      <c r="T52" s="118">
        <f>COUNTIF(J3:J82,1)</f>
        <v>0</v>
      </c>
      <c r="U52" s="118">
        <f>COUNTIF(J3:J82,2)</f>
        <v>0</v>
      </c>
      <c r="V52" s="118">
        <f>COUNTIF(J3:J82,3)</f>
        <v>0</v>
      </c>
      <c r="W52" s="118">
        <f>COUNTIF(J3:J82,4)</f>
        <v>0</v>
      </c>
      <c r="X52" s="118">
        <f>COUNTIF(J3:J82,5)</f>
        <v>0</v>
      </c>
      <c r="Y52" s="118">
        <f>COUNTIF(J3:J82,6)</f>
        <v>0</v>
      </c>
    </row>
    <row r="53" spans="2:25" ht="15.75" x14ac:dyDescent="0.25">
      <c r="B53" s="72">
        <f>'DATA MAKLUMAT MURID'!E63</f>
        <v>0</v>
      </c>
      <c r="C53" s="72">
        <f>'DATA MAKLUMAT MURID'!F63</f>
        <v>0</v>
      </c>
      <c r="D53" s="33">
        <f>'DATA MAKLUMAT MURID'!G63</f>
        <v>0</v>
      </c>
      <c r="E53" s="72">
        <f>'DATA MAKLUMAT MURID'!H63</f>
        <v>0</v>
      </c>
      <c r="F53" s="72">
        <f>'DATA MAKLUMAT MURID'!I63</f>
        <v>0</v>
      </c>
      <c r="G53" s="72">
        <f>'DATA MAKLUMAT MURID'!J63</f>
        <v>0</v>
      </c>
      <c r="H53" s="72">
        <f>'DATA MAKLUMAT MURID'!K63</f>
        <v>0</v>
      </c>
      <c r="I53" s="72">
        <f>'DATA MAKLUMAT MURID'!L63</f>
        <v>0</v>
      </c>
      <c r="J53" s="72">
        <f>'DATA MAKLUMAT MURID'!M63</f>
        <v>0</v>
      </c>
      <c r="K53" s="72">
        <f>'DATA MAKLUMAT MURID'!N63</f>
        <v>0</v>
      </c>
      <c r="L53" s="72">
        <f>'DATA MAKLUMAT MURID'!O63</f>
        <v>0</v>
      </c>
      <c r="M53" s="72">
        <f>'DATA MAKLUMAT MURID'!P63</f>
        <v>0</v>
      </c>
      <c r="N53" s="72">
        <f>'DATA MAKLUMAT MURID'!Q63</f>
        <v>0</v>
      </c>
      <c r="O53" s="72">
        <f>'DATA MAKLUMAT MURID'!R63</f>
        <v>0</v>
      </c>
      <c r="P53" s="71">
        <f>'DATA MAKLUMAT MURID'!S63</f>
        <v>0</v>
      </c>
      <c r="Q53" s="71">
        <f>'DATA MAKLUMAT MURID'!T63</f>
        <v>0</v>
      </c>
      <c r="R53" s="71">
        <f>'DATA MAKLUMAT MURID'!U63</f>
        <v>0</v>
      </c>
      <c r="S53" s="118" t="s">
        <v>56</v>
      </c>
      <c r="T53" s="118">
        <f>COUNTIF(K3:K82,1)</f>
        <v>0</v>
      </c>
      <c r="U53" s="118">
        <f>COUNTIF(K3:K82,2)</f>
        <v>0</v>
      </c>
      <c r="V53" s="118">
        <f>COUNTIF(K3:K82,3)</f>
        <v>0</v>
      </c>
      <c r="W53" s="118">
        <f>COUNTIF(K3:K82,4)</f>
        <v>0</v>
      </c>
      <c r="X53" s="118">
        <f>COUNTIF(K3:K82,5)</f>
        <v>0</v>
      </c>
      <c r="Y53" s="118">
        <f>COUNTIF(K3:K82,6)</f>
        <v>0</v>
      </c>
    </row>
    <row r="54" spans="2:25" ht="15.75" x14ac:dyDescent="0.25">
      <c r="B54" s="72">
        <f>'DATA MAKLUMAT MURID'!E64</f>
        <v>0</v>
      </c>
      <c r="C54" s="72">
        <f>'DATA MAKLUMAT MURID'!F64</f>
        <v>0</v>
      </c>
      <c r="D54" s="33">
        <f>'DATA MAKLUMAT MURID'!G64</f>
        <v>0</v>
      </c>
      <c r="E54" s="72">
        <f>'DATA MAKLUMAT MURID'!H64</f>
        <v>0</v>
      </c>
      <c r="F54" s="72">
        <f>'DATA MAKLUMAT MURID'!I64</f>
        <v>0</v>
      </c>
      <c r="G54" s="72">
        <f>'DATA MAKLUMAT MURID'!J64</f>
        <v>0</v>
      </c>
      <c r="H54" s="72">
        <f>'DATA MAKLUMAT MURID'!K64</f>
        <v>0</v>
      </c>
      <c r="I54" s="72">
        <f>'DATA MAKLUMAT MURID'!L64</f>
        <v>0</v>
      </c>
      <c r="J54" s="72">
        <f>'DATA MAKLUMAT MURID'!M64</f>
        <v>0</v>
      </c>
      <c r="K54" s="72">
        <f>'DATA MAKLUMAT MURID'!N64</f>
        <v>0</v>
      </c>
      <c r="L54" s="72">
        <f>'DATA MAKLUMAT MURID'!O64</f>
        <v>0</v>
      </c>
      <c r="M54" s="72">
        <f>'DATA MAKLUMAT MURID'!P64</f>
        <v>0</v>
      </c>
      <c r="N54" s="72">
        <f>'DATA MAKLUMAT MURID'!Q64</f>
        <v>0</v>
      </c>
      <c r="O54" s="72">
        <f>'DATA MAKLUMAT MURID'!R64</f>
        <v>0</v>
      </c>
      <c r="P54" s="71">
        <f>'DATA MAKLUMAT MURID'!S64</f>
        <v>0</v>
      </c>
      <c r="Q54" s="71">
        <f>'DATA MAKLUMAT MURID'!T64</f>
        <v>0</v>
      </c>
      <c r="R54" s="71">
        <f>'DATA MAKLUMAT MURID'!U64</f>
        <v>0</v>
      </c>
      <c r="S54" s="118" t="s">
        <v>57</v>
      </c>
      <c r="T54" s="118">
        <f>COUNTIF(L3:L82,1)</f>
        <v>0</v>
      </c>
      <c r="U54" s="118">
        <f>COUNTIF(L3:L82,2)</f>
        <v>0</v>
      </c>
      <c r="V54" s="118">
        <f>COUNTIF(L3:L82,3)</f>
        <v>0</v>
      </c>
      <c r="W54" s="118">
        <f>COUNTIF(L3:L82,4)</f>
        <v>0</v>
      </c>
      <c r="X54" s="118">
        <f>COUNTIF(L3:L82,5)</f>
        <v>0</v>
      </c>
      <c r="Y54" s="118">
        <f>COUNTIF(L3:L82,6)</f>
        <v>0</v>
      </c>
    </row>
    <row r="55" spans="2:25" ht="15.75" x14ac:dyDescent="0.25">
      <c r="B55" s="72">
        <f>'DATA MAKLUMAT MURID'!E65</f>
        <v>0</v>
      </c>
      <c r="C55" s="72">
        <f>'DATA MAKLUMAT MURID'!F65</f>
        <v>0</v>
      </c>
      <c r="D55" s="33">
        <f>'DATA MAKLUMAT MURID'!G65</f>
        <v>0</v>
      </c>
      <c r="E55" s="72">
        <f>'DATA MAKLUMAT MURID'!H65</f>
        <v>0</v>
      </c>
      <c r="F55" s="72">
        <f>'DATA MAKLUMAT MURID'!I65</f>
        <v>0</v>
      </c>
      <c r="G55" s="72">
        <f>'DATA MAKLUMAT MURID'!J65</f>
        <v>0</v>
      </c>
      <c r="H55" s="72">
        <f>'DATA MAKLUMAT MURID'!K65</f>
        <v>0</v>
      </c>
      <c r="I55" s="72">
        <f>'DATA MAKLUMAT MURID'!L65</f>
        <v>0</v>
      </c>
      <c r="J55" s="72">
        <f>'DATA MAKLUMAT MURID'!M65</f>
        <v>0</v>
      </c>
      <c r="K55" s="72">
        <f>'DATA MAKLUMAT MURID'!N65</f>
        <v>0</v>
      </c>
      <c r="L55" s="72">
        <f>'DATA MAKLUMAT MURID'!O65</f>
        <v>0</v>
      </c>
      <c r="M55" s="72">
        <f>'DATA MAKLUMAT MURID'!P65</f>
        <v>0</v>
      </c>
      <c r="N55" s="72">
        <f>'DATA MAKLUMAT MURID'!Q65</f>
        <v>0</v>
      </c>
      <c r="O55" s="72">
        <f>'DATA MAKLUMAT MURID'!R65</f>
        <v>0</v>
      </c>
      <c r="P55" s="71">
        <f>'DATA MAKLUMAT MURID'!S65</f>
        <v>0</v>
      </c>
      <c r="Q55" s="71">
        <f>'DATA MAKLUMAT MURID'!T65</f>
        <v>0</v>
      </c>
      <c r="R55" s="71">
        <f>'DATA MAKLUMAT MURID'!U65</f>
        <v>0</v>
      </c>
      <c r="S55" s="118" t="s">
        <v>58</v>
      </c>
      <c r="T55" s="118">
        <f>COUNTIF(M3:M82,1)</f>
        <v>0</v>
      </c>
      <c r="U55" s="118">
        <f>COUNTIF(M3:M82,2)</f>
        <v>0</v>
      </c>
      <c r="V55" s="118">
        <f>COUNTIF(M3:M82,3)</f>
        <v>0</v>
      </c>
      <c r="W55" s="118">
        <f>COUNTIF(M3:M82,4)</f>
        <v>0</v>
      </c>
      <c r="X55" s="118">
        <f>COUNTIF(M3:M82,5)</f>
        <v>0</v>
      </c>
      <c r="Y55" s="118">
        <f>COUNTIF(M3:M82,6)</f>
        <v>0</v>
      </c>
    </row>
    <row r="56" spans="2:25" ht="15.75" x14ac:dyDescent="0.25">
      <c r="B56" s="72">
        <f>'DATA MAKLUMAT MURID'!E66</f>
        <v>0</v>
      </c>
      <c r="C56" s="72">
        <f>'DATA MAKLUMAT MURID'!F66</f>
        <v>0</v>
      </c>
      <c r="D56" s="33">
        <f>'DATA MAKLUMAT MURID'!G66</f>
        <v>0</v>
      </c>
      <c r="E56" s="72">
        <f>'DATA MAKLUMAT MURID'!H66</f>
        <v>0</v>
      </c>
      <c r="F56" s="72">
        <f>'DATA MAKLUMAT MURID'!I66</f>
        <v>0</v>
      </c>
      <c r="G56" s="72">
        <f>'DATA MAKLUMAT MURID'!J66</f>
        <v>0</v>
      </c>
      <c r="H56" s="72">
        <f>'DATA MAKLUMAT MURID'!K66</f>
        <v>0</v>
      </c>
      <c r="I56" s="72">
        <f>'DATA MAKLUMAT MURID'!L66</f>
        <v>0</v>
      </c>
      <c r="J56" s="72">
        <f>'DATA MAKLUMAT MURID'!M66</f>
        <v>0</v>
      </c>
      <c r="K56" s="72">
        <f>'DATA MAKLUMAT MURID'!N66</f>
        <v>0</v>
      </c>
      <c r="L56" s="72">
        <f>'DATA MAKLUMAT MURID'!O66</f>
        <v>0</v>
      </c>
      <c r="M56" s="72">
        <f>'DATA MAKLUMAT MURID'!P66</f>
        <v>0</v>
      </c>
      <c r="N56" s="72">
        <f>'DATA MAKLUMAT MURID'!Q66</f>
        <v>0</v>
      </c>
      <c r="O56" s="72">
        <f>'DATA MAKLUMAT MURID'!R66</f>
        <v>0</v>
      </c>
      <c r="P56" s="71">
        <f>'DATA MAKLUMAT MURID'!S66</f>
        <v>0</v>
      </c>
      <c r="Q56" s="71">
        <f>'DATA MAKLUMAT MURID'!T66</f>
        <v>0</v>
      </c>
      <c r="R56" s="71">
        <f>'DATA MAKLUMAT MURID'!U66</f>
        <v>0</v>
      </c>
      <c r="S56" s="118" t="s">
        <v>59</v>
      </c>
      <c r="T56" s="118">
        <f>COUNTIF(N3:N82,1)</f>
        <v>0</v>
      </c>
      <c r="U56" s="118">
        <f>COUNTIF(N3:N82,2)</f>
        <v>0</v>
      </c>
      <c r="V56" s="118">
        <f>COUNTIF(N3:N82,3)</f>
        <v>0</v>
      </c>
      <c r="W56" s="118">
        <f>COUNTIF(N3:N82,4)</f>
        <v>0</v>
      </c>
      <c r="X56" s="118">
        <f>COUNTIF(N3:N82,5)</f>
        <v>0</v>
      </c>
      <c r="Y56" s="118">
        <f>COUNTIF(N3:N82,6)</f>
        <v>0</v>
      </c>
    </row>
    <row r="57" spans="2:25" ht="15.75" x14ac:dyDescent="0.25">
      <c r="B57" s="72">
        <f>'DATA MAKLUMAT MURID'!E67</f>
        <v>0</v>
      </c>
      <c r="C57" s="72">
        <f>'DATA MAKLUMAT MURID'!F67</f>
        <v>0</v>
      </c>
      <c r="D57" s="33">
        <f>'DATA MAKLUMAT MURID'!G67</f>
        <v>0</v>
      </c>
      <c r="E57" s="72">
        <f>'DATA MAKLUMAT MURID'!H67</f>
        <v>0</v>
      </c>
      <c r="F57" s="72">
        <f>'DATA MAKLUMAT MURID'!I67</f>
        <v>0</v>
      </c>
      <c r="G57" s="72">
        <f>'DATA MAKLUMAT MURID'!J67</f>
        <v>0</v>
      </c>
      <c r="H57" s="72">
        <f>'DATA MAKLUMAT MURID'!K67</f>
        <v>0</v>
      </c>
      <c r="I57" s="72">
        <f>'DATA MAKLUMAT MURID'!L67</f>
        <v>0</v>
      </c>
      <c r="J57" s="72">
        <f>'DATA MAKLUMAT MURID'!M67</f>
        <v>0</v>
      </c>
      <c r="K57" s="72">
        <f>'DATA MAKLUMAT MURID'!N67</f>
        <v>0</v>
      </c>
      <c r="L57" s="72">
        <f>'DATA MAKLUMAT MURID'!O67</f>
        <v>0</v>
      </c>
      <c r="M57" s="72">
        <f>'DATA MAKLUMAT MURID'!P67</f>
        <v>0</v>
      </c>
      <c r="N57" s="72">
        <f>'DATA MAKLUMAT MURID'!Q67</f>
        <v>0</v>
      </c>
      <c r="O57" s="72">
        <f>'DATA MAKLUMAT MURID'!R67</f>
        <v>0</v>
      </c>
      <c r="P57" s="71">
        <f>'DATA MAKLUMAT MURID'!S67</f>
        <v>0</v>
      </c>
      <c r="Q57" s="71">
        <f>'DATA MAKLUMAT MURID'!T67</f>
        <v>0</v>
      </c>
      <c r="R57" s="71">
        <f>'DATA MAKLUMAT MURID'!U67</f>
        <v>0</v>
      </c>
      <c r="S57" s="118" t="s">
        <v>60</v>
      </c>
      <c r="T57" s="118">
        <f>COUNTIF(O3:O82,1)</f>
        <v>0</v>
      </c>
      <c r="U57" s="118">
        <f>COUNTIF(O3:O82,2)</f>
        <v>0</v>
      </c>
      <c r="V57" s="118">
        <f>COUNTIF(O3:O82,3)</f>
        <v>0</v>
      </c>
      <c r="W57" s="118">
        <f>COUNTIF(O3:O82,4)</f>
        <v>0</v>
      </c>
      <c r="X57" s="118">
        <f>COUNTIF(O3:O82,5)</f>
        <v>0</v>
      </c>
      <c r="Y57" s="118">
        <f>COUNTIF(O3:O82,6)</f>
        <v>0</v>
      </c>
    </row>
    <row r="58" spans="2:25" ht="15.75" x14ac:dyDescent="0.25">
      <c r="B58" s="72">
        <f>'DATA MAKLUMAT MURID'!E68</f>
        <v>0</v>
      </c>
      <c r="C58" s="72">
        <f>'DATA MAKLUMAT MURID'!F68</f>
        <v>0</v>
      </c>
      <c r="D58" s="33">
        <f>'DATA MAKLUMAT MURID'!G68</f>
        <v>0</v>
      </c>
      <c r="E58" s="72">
        <f>'DATA MAKLUMAT MURID'!H68</f>
        <v>0</v>
      </c>
      <c r="F58" s="72">
        <f>'DATA MAKLUMAT MURID'!I68</f>
        <v>0</v>
      </c>
      <c r="G58" s="72">
        <f>'DATA MAKLUMAT MURID'!J68</f>
        <v>0</v>
      </c>
      <c r="H58" s="72">
        <f>'DATA MAKLUMAT MURID'!K68</f>
        <v>0</v>
      </c>
      <c r="I58" s="72">
        <f>'DATA MAKLUMAT MURID'!L68</f>
        <v>0</v>
      </c>
      <c r="J58" s="72">
        <f>'DATA MAKLUMAT MURID'!M68</f>
        <v>0</v>
      </c>
      <c r="K58" s="72">
        <f>'DATA MAKLUMAT MURID'!N68</f>
        <v>0</v>
      </c>
      <c r="L58" s="72">
        <f>'DATA MAKLUMAT MURID'!O68</f>
        <v>0</v>
      </c>
      <c r="M58" s="72">
        <f>'DATA MAKLUMAT MURID'!P68</f>
        <v>0</v>
      </c>
      <c r="N58" s="72">
        <f>'DATA MAKLUMAT MURID'!Q68</f>
        <v>0</v>
      </c>
      <c r="O58" s="72">
        <f>'DATA MAKLUMAT MURID'!R68</f>
        <v>0</v>
      </c>
      <c r="P58" s="71">
        <f>'DATA MAKLUMAT MURID'!S68</f>
        <v>0</v>
      </c>
      <c r="Q58" s="71">
        <f>'DATA MAKLUMAT MURID'!T68</f>
        <v>0</v>
      </c>
      <c r="R58" s="71">
        <f>'DATA MAKLUMAT MURID'!U68</f>
        <v>0</v>
      </c>
    </row>
    <row r="59" spans="2:25" ht="15.75" x14ac:dyDescent="0.25">
      <c r="B59" s="72">
        <f>'DATA MAKLUMAT MURID'!E69</f>
        <v>0</v>
      </c>
      <c r="C59" s="72">
        <f>'DATA MAKLUMAT MURID'!F69</f>
        <v>0</v>
      </c>
      <c r="D59" s="33">
        <f>'DATA MAKLUMAT MURID'!G69</f>
        <v>0</v>
      </c>
      <c r="E59" s="72">
        <f>'DATA MAKLUMAT MURID'!H69</f>
        <v>0</v>
      </c>
      <c r="F59" s="72">
        <f>'DATA MAKLUMAT MURID'!I69</f>
        <v>0</v>
      </c>
      <c r="G59" s="72">
        <f>'DATA MAKLUMAT MURID'!J69</f>
        <v>0</v>
      </c>
      <c r="H59" s="72">
        <f>'DATA MAKLUMAT MURID'!K69</f>
        <v>0</v>
      </c>
      <c r="I59" s="72">
        <f>'DATA MAKLUMAT MURID'!L69</f>
        <v>0</v>
      </c>
      <c r="J59" s="72">
        <f>'DATA MAKLUMAT MURID'!M69</f>
        <v>0</v>
      </c>
      <c r="K59" s="72">
        <f>'DATA MAKLUMAT MURID'!N69</f>
        <v>0</v>
      </c>
      <c r="L59" s="72">
        <f>'DATA MAKLUMAT MURID'!O69</f>
        <v>0</v>
      </c>
      <c r="M59" s="72">
        <f>'DATA MAKLUMAT MURID'!P69</f>
        <v>0</v>
      </c>
      <c r="N59" s="72">
        <f>'DATA MAKLUMAT MURID'!Q69</f>
        <v>0</v>
      </c>
      <c r="O59" s="72">
        <f>'DATA MAKLUMAT MURID'!R69</f>
        <v>0</v>
      </c>
      <c r="P59" s="71">
        <f>'DATA MAKLUMAT MURID'!S69</f>
        <v>0</v>
      </c>
      <c r="Q59" s="71">
        <f>'DATA MAKLUMAT MURID'!T69</f>
        <v>0</v>
      </c>
      <c r="R59" s="71">
        <f>'DATA MAKLUMAT MURID'!U69</f>
        <v>0</v>
      </c>
    </row>
    <row r="60" spans="2:25" ht="15.75" x14ac:dyDescent="0.25">
      <c r="B60" s="72">
        <f>'DATA MAKLUMAT MURID'!E70</f>
        <v>0</v>
      </c>
      <c r="C60" s="72">
        <f>'DATA MAKLUMAT MURID'!F70</f>
        <v>0</v>
      </c>
      <c r="D60" s="33">
        <f>'DATA MAKLUMAT MURID'!G70</f>
        <v>0</v>
      </c>
      <c r="E60" s="72">
        <f>'DATA MAKLUMAT MURID'!H70</f>
        <v>0</v>
      </c>
      <c r="F60" s="72">
        <f>'DATA MAKLUMAT MURID'!I70</f>
        <v>0</v>
      </c>
      <c r="G60" s="72">
        <f>'DATA MAKLUMAT MURID'!J70</f>
        <v>0</v>
      </c>
      <c r="H60" s="72">
        <f>'DATA MAKLUMAT MURID'!K70</f>
        <v>0</v>
      </c>
      <c r="I60" s="72">
        <f>'DATA MAKLUMAT MURID'!L70</f>
        <v>0</v>
      </c>
      <c r="J60" s="72">
        <f>'DATA MAKLUMAT MURID'!M70</f>
        <v>0</v>
      </c>
      <c r="K60" s="72">
        <f>'DATA MAKLUMAT MURID'!N70</f>
        <v>0</v>
      </c>
      <c r="L60" s="72">
        <f>'DATA MAKLUMAT MURID'!O70</f>
        <v>0</v>
      </c>
      <c r="M60" s="72">
        <f>'DATA MAKLUMAT MURID'!P70</f>
        <v>0</v>
      </c>
      <c r="N60" s="72">
        <f>'DATA MAKLUMAT MURID'!Q70</f>
        <v>0</v>
      </c>
      <c r="O60" s="72">
        <f>'DATA MAKLUMAT MURID'!R70</f>
        <v>0</v>
      </c>
      <c r="P60" s="71">
        <f>'DATA MAKLUMAT MURID'!S70</f>
        <v>0</v>
      </c>
      <c r="Q60" s="71">
        <f>'DATA MAKLUMAT MURID'!T70</f>
        <v>0</v>
      </c>
      <c r="R60" s="71">
        <f>'DATA MAKLUMAT MURID'!U70</f>
        <v>0</v>
      </c>
    </row>
    <row r="61" spans="2:25" ht="15.75" x14ac:dyDescent="0.25">
      <c r="B61" s="72">
        <f>'DATA MAKLUMAT MURID'!E71</f>
        <v>0</v>
      </c>
      <c r="C61" s="72">
        <f>'DATA MAKLUMAT MURID'!F71</f>
        <v>0</v>
      </c>
      <c r="D61" s="33">
        <f>'DATA MAKLUMAT MURID'!G71</f>
        <v>0</v>
      </c>
      <c r="E61" s="72">
        <f>'DATA MAKLUMAT MURID'!H71</f>
        <v>0</v>
      </c>
      <c r="F61" s="72">
        <f>'DATA MAKLUMAT MURID'!I71</f>
        <v>0</v>
      </c>
      <c r="G61" s="72">
        <f>'DATA MAKLUMAT MURID'!J71</f>
        <v>0</v>
      </c>
      <c r="H61" s="72">
        <f>'DATA MAKLUMAT MURID'!K71</f>
        <v>0</v>
      </c>
      <c r="I61" s="72">
        <f>'DATA MAKLUMAT MURID'!L71</f>
        <v>0</v>
      </c>
      <c r="J61" s="72">
        <f>'DATA MAKLUMAT MURID'!M71</f>
        <v>0</v>
      </c>
      <c r="K61" s="72">
        <f>'DATA MAKLUMAT MURID'!N71</f>
        <v>0</v>
      </c>
      <c r="L61" s="72">
        <f>'DATA MAKLUMAT MURID'!O71</f>
        <v>0</v>
      </c>
      <c r="M61" s="72">
        <f>'DATA MAKLUMAT MURID'!P71</f>
        <v>0</v>
      </c>
      <c r="N61" s="72">
        <f>'DATA MAKLUMAT MURID'!Q71</f>
        <v>0</v>
      </c>
      <c r="O61" s="72">
        <f>'DATA MAKLUMAT MURID'!R71</f>
        <v>0</v>
      </c>
      <c r="P61" s="71">
        <f>'DATA MAKLUMAT MURID'!S71</f>
        <v>0</v>
      </c>
      <c r="Q61" s="71">
        <f>'DATA MAKLUMAT MURID'!T71</f>
        <v>0</v>
      </c>
      <c r="R61" s="71">
        <f>'DATA MAKLUMAT MURID'!U71</f>
        <v>0</v>
      </c>
    </row>
    <row r="62" spans="2:25" ht="15.75" x14ac:dyDescent="0.25">
      <c r="B62" s="72">
        <f>'DATA MAKLUMAT MURID'!E72</f>
        <v>0</v>
      </c>
      <c r="C62" s="72">
        <f>'DATA MAKLUMAT MURID'!F72</f>
        <v>0</v>
      </c>
      <c r="D62" s="33">
        <f>'DATA MAKLUMAT MURID'!G72</f>
        <v>0</v>
      </c>
      <c r="E62" s="72">
        <f>'DATA MAKLUMAT MURID'!H72</f>
        <v>0</v>
      </c>
      <c r="F62" s="72">
        <f>'DATA MAKLUMAT MURID'!I72</f>
        <v>0</v>
      </c>
      <c r="G62" s="72">
        <f>'DATA MAKLUMAT MURID'!J72</f>
        <v>0</v>
      </c>
      <c r="H62" s="72">
        <f>'DATA MAKLUMAT MURID'!K72</f>
        <v>0</v>
      </c>
      <c r="I62" s="72">
        <f>'DATA MAKLUMAT MURID'!L72</f>
        <v>0</v>
      </c>
      <c r="J62" s="72">
        <f>'DATA MAKLUMAT MURID'!M72</f>
        <v>0</v>
      </c>
      <c r="K62" s="72">
        <f>'DATA MAKLUMAT MURID'!N72</f>
        <v>0</v>
      </c>
      <c r="L62" s="72">
        <f>'DATA MAKLUMAT MURID'!O72</f>
        <v>0</v>
      </c>
      <c r="M62" s="72">
        <f>'DATA MAKLUMAT MURID'!P72</f>
        <v>0</v>
      </c>
      <c r="N62" s="72">
        <f>'DATA MAKLUMAT MURID'!Q72</f>
        <v>0</v>
      </c>
      <c r="O62" s="72">
        <f>'DATA MAKLUMAT MURID'!R72</f>
        <v>0</v>
      </c>
      <c r="P62" s="71">
        <f>'DATA MAKLUMAT MURID'!S72</f>
        <v>0</v>
      </c>
      <c r="Q62" s="71">
        <f>'DATA MAKLUMAT MURID'!T72</f>
        <v>0</v>
      </c>
      <c r="R62" s="71">
        <f>'DATA MAKLUMAT MURID'!U72</f>
        <v>0</v>
      </c>
    </row>
    <row r="63" spans="2:25" ht="15.75" x14ac:dyDescent="0.25">
      <c r="B63" s="72">
        <f>'DATA MAKLUMAT MURID'!E73</f>
        <v>0</v>
      </c>
      <c r="C63" s="72">
        <f>'DATA MAKLUMAT MURID'!F73</f>
        <v>0</v>
      </c>
      <c r="D63" s="33">
        <f>'DATA MAKLUMAT MURID'!G73</f>
        <v>0</v>
      </c>
      <c r="E63" s="72">
        <f>'DATA MAKLUMAT MURID'!H73</f>
        <v>0</v>
      </c>
      <c r="F63" s="72">
        <f>'DATA MAKLUMAT MURID'!I73</f>
        <v>0</v>
      </c>
      <c r="G63" s="72">
        <f>'DATA MAKLUMAT MURID'!J73</f>
        <v>0</v>
      </c>
      <c r="H63" s="72">
        <f>'DATA MAKLUMAT MURID'!K73</f>
        <v>0</v>
      </c>
      <c r="I63" s="72">
        <f>'DATA MAKLUMAT MURID'!L73</f>
        <v>0</v>
      </c>
      <c r="J63" s="72">
        <f>'DATA MAKLUMAT MURID'!M73</f>
        <v>0</v>
      </c>
      <c r="K63" s="72">
        <f>'DATA MAKLUMAT MURID'!N73</f>
        <v>0</v>
      </c>
      <c r="L63" s="72">
        <f>'DATA MAKLUMAT MURID'!O73</f>
        <v>0</v>
      </c>
      <c r="M63" s="72">
        <f>'DATA MAKLUMAT MURID'!P73</f>
        <v>0</v>
      </c>
      <c r="N63" s="72">
        <f>'DATA MAKLUMAT MURID'!Q73</f>
        <v>0</v>
      </c>
      <c r="O63" s="72">
        <f>'DATA MAKLUMAT MURID'!R73</f>
        <v>0</v>
      </c>
      <c r="P63" s="71">
        <f>'DATA MAKLUMAT MURID'!S73</f>
        <v>0</v>
      </c>
      <c r="Q63" s="71">
        <f>'DATA MAKLUMAT MURID'!T73</f>
        <v>0</v>
      </c>
      <c r="R63" s="71">
        <f>'DATA MAKLUMAT MURID'!U73</f>
        <v>0</v>
      </c>
    </row>
    <row r="64" spans="2:25" ht="15.75" x14ac:dyDescent="0.25">
      <c r="B64" s="72">
        <f>'DATA MAKLUMAT MURID'!E74</f>
        <v>0</v>
      </c>
      <c r="C64" s="72">
        <f>'DATA MAKLUMAT MURID'!F74</f>
        <v>0</v>
      </c>
      <c r="D64" s="33">
        <f>'DATA MAKLUMAT MURID'!G74</f>
        <v>0</v>
      </c>
      <c r="E64" s="72">
        <f>'DATA MAKLUMAT MURID'!H74</f>
        <v>0</v>
      </c>
      <c r="F64" s="72">
        <f>'DATA MAKLUMAT MURID'!I74</f>
        <v>0</v>
      </c>
      <c r="G64" s="72">
        <f>'DATA MAKLUMAT MURID'!J74</f>
        <v>0</v>
      </c>
      <c r="H64" s="72">
        <f>'DATA MAKLUMAT MURID'!K74</f>
        <v>0</v>
      </c>
      <c r="I64" s="72">
        <f>'DATA MAKLUMAT MURID'!L74</f>
        <v>0</v>
      </c>
      <c r="J64" s="72">
        <f>'DATA MAKLUMAT MURID'!M74</f>
        <v>0</v>
      </c>
      <c r="K64" s="72">
        <f>'DATA MAKLUMAT MURID'!N74</f>
        <v>0</v>
      </c>
      <c r="L64" s="72">
        <f>'DATA MAKLUMAT MURID'!O74</f>
        <v>0</v>
      </c>
      <c r="M64" s="72">
        <f>'DATA MAKLUMAT MURID'!P74</f>
        <v>0</v>
      </c>
      <c r="N64" s="72">
        <f>'DATA MAKLUMAT MURID'!Q74</f>
        <v>0</v>
      </c>
      <c r="O64" s="72">
        <f>'DATA MAKLUMAT MURID'!R74</f>
        <v>0</v>
      </c>
      <c r="P64" s="71">
        <f>'DATA MAKLUMAT MURID'!S74</f>
        <v>0</v>
      </c>
      <c r="Q64" s="71">
        <f>'DATA MAKLUMAT MURID'!T74</f>
        <v>0</v>
      </c>
      <c r="R64" s="71">
        <f>'DATA MAKLUMAT MURID'!U74</f>
        <v>0</v>
      </c>
    </row>
    <row r="65" spans="2:25" ht="15.75" x14ac:dyDescent="0.25">
      <c r="B65" s="72">
        <f>'DATA MAKLUMAT MURID'!E75</f>
        <v>0</v>
      </c>
      <c r="C65" s="72">
        <f>'DATA MAKLUMAT MURID'!F75</f>
        <v>0</v>
      </c>
      <c r="D65" s="33">
        <f>'DATA MAKLUMAT MURID'!G75</f>
        <v>0</v>
      </c>
      <c r="E65" s="72">
        <f>'DATA MAKLUMAT MURID'!H75</f>
        <v>0</v>
      </c>
      <c r="F65" s="72">
        <f>'DATA MAKLUMAT MURID'!I75</f>
        <v>0</v>
      </c>
      <c r="G65" s="72">
        <f>'DATA MAKLUMAT MURID'!J75</f>
        <v>0</v>
      </c>
      <c r="H65" s="72">
        <f>'DATA MAKLUMAT MURID'!K75</f>
        <v>0</v>
      </c>
      <c r="I65" s="72">
        <f>'DATA MAKLUMAT MURID'!L75</f>
        <v>0</v>
      </c>
      <c r="J65" s="72">
        <f>'DATA MAKLUMAT MURID'!M75</f>
        <v>0</v>
      </c>
      <c r="K65" s="72">
        <f>'DATA MAKLUMAT MURID'!N75</f>
        <v>0</v>
      </c>
      <c r="L65" s="72">
        <f>'DATA MAKLUMAT MURID'!O75</f>
        <v>0</v>
      </c>
      <c r="M65" s="72">
        <f>'DATA MAKLUMAT MURID'!P75</f>
        <v>0</v>
      </c>
      <c r="N65" s="72">
        <f>'DATA MAKLUMAT MURID'!Q75</f>
        <v>0</v>
      </c>
      <c r="O65" s="72">
        <f>'DATA MAKLUMAT MURID'!R75</f>
        <v>0</v>
      </c>
      <c r="P65" s="71">
        <f>'DATA MAKLUMAT MURID'!S75</f>
        <v>0</v>
      </c>
      <c r="Q65" s="71">
        <f>'DATA MAKLUMAT MURID'!T75</f>
        <v>0</v>
      </c>
      <c r="R65" s="71">
        <f>'DATA MAKLUMAT MURID'!U75</f>
        <v>0</v>
      </c>
    </row>
    <row r="66" spans="2:25" ht="15.75" x14ac:dyDescent="0.25">
      <c r="B66" s="72">
        <f>'DATA MAKLUMAT MURID'!E76</f>
        <v>0</v>
      </c>
      <c r="C66" s="72">
        <f>'DATA MAKLUMAT MURID'!F76</f>
        <v>0</v>
      </c>
      <c r="D66" s="33">
        <f>'DATA MAKLUMAT MURID'!G76</f>
        <v>0</v>
      </c>
      <c r="E66" s="72">
        <f>'DATA MAKLUMAT MURID'!H76</f>
        <v>0</v>
      </c>
      <c r="F66" s="72">
        <f>'DATA MAKLUMAT MURID'!I76</f>
        <v>0</v>
      </c>
      <c r="G66" s="72">
        <f>'DATA MAKLUMAT MURID'!J76</f>
        <v>0</v>
      </c>
      <c r="H66" s="72">
        <f>'DATA MAKLUMAT MURID'!K76</f>
        <v>0</v>
      </c>
      <c r="I66" s="72">
        <f>'DATA MAKLUMAT MURID'!L76</f>
        <v>0</v>
      </c>
      <c r="J66" s="72">
        <f>'DATA MAKLUMAT MURID'!M76</f>
        <v>0</v>
      </c>
      <c r="K66" s="72">
        <f>'DATA MAKLUMAT MURID'!N76</f>
        <v>0</v>
      </c>
      <c r="L66" s="72">
        <f>'DATA MAKLUMAT MURID'!O76</f>
        <v>0</v>
      </c>
      <c r="M66" s="72">
        <f>'DATA MAKLUMAT MURID'!P76</f>
        <v>0</v>
      </c>
      <c r="N66" s="72">
        <f>'DATA MAKLUMAT MURID'!Q76</f>
        <v>0</v>
      </c>
      <c r="O66" s="72">
        <f>'DATA MAKLUMAT MURID'!R76</f>
        <v>0</v>
      </c>
      <c r="P66" s="71">
        <f>'DATA MAKLUMAT MURID'!S76</f>
        <v>0</v>
      </c>
      <c r="Q66" s="71">
        <f>'DATA MAKLUMAT MURID'!T76</f>
        <v>0</v>
      </c>
      <c r="R66" s="71">
        <f>'DATA MAKLUMAT MURID'!U76</f>
        <v>0</v>
      </c>
    </row>
    <row r="67" spans="2:25" ht="15.75" x14ac:dyDescent="0.25">
      <c r="B67" s="72">
        <f>'DATA MAKLUMAT MURID'!E77</f>
        <v>0</v>
      </c>
      <c r="C67" s="72">
        <f>'DATA MAKLUMAT MURID'!F77</f>
        <v>0</v>
      </c>
      <c r="D67" s="33">
        <f>'DATA MAKLUMAT MURID'!G77</f>
        <v>0</v>
      </c>
      <c r="E67" s="72">
        <f>'DATA MAKLUMAT MURID'!H77</f>
        <v>0</v>
      </c>
      <c r="F67" s="72">
        <f>'DATA MAKLUMAT MURID'!I77</f>
        <v>0</v>
      </c>
      <c r="G67" s="72">
        <f>'DATA MAKLUMAT MURID'!J77</f>
        <v>0</v>
      </c>
      <c r="H67" s="72">
        <f>'DATA MAKLUMAT MURID'!K77</f>
        <v>0</v>
      </c>
      <c r="I67" s="72">
        <f>'DATA MAKLUMAT MURID'!L77</f>
        <v>0</v>
      </c>
      <c r="J67" s="72">
        <f>'DATA MAKLUMAT MURID'!M77</f>
        <v>0</v>
      </c>
      <c r="K67" s="72">
        <f>'DATA MAKLUMAT MURID'!N77</f>
        <v>0</v>
      </c>
      <c r="L67" s="72">
        <f>'DATA MAKLUMAT MURID'!O77</f>
        <v>0</v>
      </c>
      <c r="M67" s="72">
        <f>'DATA MAKLUMAT MURID'!P77</f>
        <v>0</v>
      </c>
      <c r="N67" s="72">
        <f>'DATA MAKLUMAT MURID'!Q77</f>
        <v>0</v>
      </c>
      <c r="O67" s="72">
        <f>'DATA MAKLUMAT MURID'!R77</f>
        <v>0</v>
      </c>
      <c r="P67" s="71">
        <f>'DATA MAKLUMAT MURID'!S77</f>
        <v>0</v>
      </c>
      <c r="Q67" s="71">
        <f>'DATA MAKLUMAT MURID'!T77</f>
        <v>0</v>
      </c>
      <c r="R67" s="71">
        <f>'DATA MAKLUMAT MURID'!U77</f>
        <v>0</v>
      </c>
    </row>
    <row r="68" spans="2:25" ht="15.75" x14ac:dyDescent="0.25">
      <c r="B68" s="72">
        <f>'DATA MAKLUMAT MURID'!E78</f>
        <v>0</v>
      </c>
      <c r="C68" s="72">
        <f>'DATA MAKLUMAT MURID'!F78</f>
        <v>0</v>
      </c>
      <c r="D68" s="33">
        <f>'DATA MAKLUMAT MURID'!G78</f>
        <v>0</v>
      </c>
      <c r="E68" s="72">
        <f>'DATA MAKLUMAT MURID'!H78</f>
        <v>0</v>
      </c>
      <c r="F68" s="72">
        <f>'DATA MAKLUMAT MURID'!I78</f>
        <v>0</v>
      </c>
      <c r="G68" s="72">
        <f>'DATA MAKLUMAT MURID'!J78</f>
        <v>0</v>
      </c>
      <c r="H68" s="72">
        <f>'DATA MAKLUMAT MURID'!K78</f>
        <v>0</v>
      </c>
      <c r="I68" s="72">
        <f>'DATA MAKLUMAT MURID'!L78</f>
        <v>0</v>
      </c>
      <c r="J68" s="72">
        <f>'DATA MAKLUMAT MURID'!M78</f>
        <v>0</v>
      </c>
      <c r="K68" s="72">
        <f>'DATA MAKLUMAT MURID'!N78</f>
        <v>0</v>
      </c>
      <c r="L68" s="72">
        <f>'DATA MAKLUMAT MURID'!O78</f>
        <v>0</v>
      </c>
      <c r="M68" s="72">
        <f>'DATA MAKLUMAT MURID'!P78</f>
        <v>0</v>
      </c>
      <c r="N68" s="72">
        <f>'DATA MAKLUMAT MURID'!Q78</f>
        <v>0</v>
      </c>
      <c r="O68" s="72">
        <f>'DATA MAKLUMAT MURID'!R78</f>
        <v>0</v>
      </c>
      <c r="P68" s="71">
        <f>'DATA MAKLUMAT MURID'!S78</f>
        <v>0</v>
      </c>
      <c r="Q68" s="71">
        <f>'DATA MAKLUMAT MURID'!T78</f>
        <v>0</v>
      </c>
      <c r="R68" s="71">
        <f>'DATA MAKLUMAT MURID'!U78</f>
        <v>0</v>
      </c>
    </row>
    <row r="69" spans="2:25" ht="15.75" x14ac:dyDescent="0.25">
      <c r="B69" s="72">
        <f>'DATA MAKLUMAT MURID'!E79</f>
        <v>0</v>
      </c>
      <c r="C69" s="72">
        <f>'DATA MAKLUMAT MURID'!F79</f>
        <v>0</v>
      </c>
      <c r="D69" s="33">
        <f>'DATA MAKLUMAT MURID'!G79</f>
        <v>0</v>
      </c>
      <c r="E69" s="72">
        <f>'DATA MAKLUMAT MURID'!H79</f>
        <v>0</v>
      </c>
      <c r="F69" s="72">
        <f>'DATA MAKLUMAT MURID'!I79</f>
        <v>0</v>
      </c>
      <c r="G69" s="72">
        <f>'DATA MAKLUMAT MURID'!J79</f>
        <v>0</v>
      </c>
      <c r="H69" s="72">
        <f>'DATA MAKLUMAT MURID'!K79</f>
        <v>0</v>
      </c>
      <c r="I69" s="72">
        <f>'DATA MAKLUMAT MURID'!L79</f>
        <v>0</v>
      </c>
      <c r="J69" s="72">
        <f>'DATA MAKLUMAT MURID'!M79</f>
        <v>0</v>
      </c>
      <c r="K69" s="72">
        <f>'DATA MAKLUMAT MURID'!N79</f>
        <v>0</v>
      </c>
      <c r="L69" s="72">
        <f>'DATA MAKLUMAT MURID'!O79</f>
        <v>0</v>
      </c>
      <c r="M69" s="72">
        <f>'DATA MAKLUMAT MURID'!P79</f>
        <v>0</v>
      </c>
      <c r="N69" s="72">
        <f>'DATA MAKLUMAT MURID'!Q79</f>
        <v>0</v>
      </c>
      <c r="O69" s="72">
        <f>'DATA MAKLUMAT MURID'!R79</f>
        <v>0</v>
      </c>
      <c r="P69" s="71">
        <f>'DATA MAKLUMAT MURID'!S79</f>
        <v>0</v>
      </c>
      <c r="Q69" s="71">
        <f>'DATA MAKLUMAT MURID'!T79</f>
        <v>0</v>
      </c>
      <c r="R69" s="71">
        <f>'DATA MAKLUMAT MURID'!U79</f>
        <v>0</v>
      </c>
    </row>
    <row r="70" spans="2:25" ht="15.75" x14ac:dyDescent="0.25">
      <c r="B70" s="72">
        <f>'DATA MAKLUMAT MURID'!E80</f>
        <v>0</v>
      </c>
      <c r="C70" s="72">
        <f>'DATA MAKLUMAT MURID'!F80</f>
        <v>0</v>
      </c>
      <c r="D70" s="33">
        <f>'DATA MAKLUMAT MURID'!G80</f>
        <v>0</v>
      </c>
      <c r="E70" s="72">
        <f>'DATA MAKLUMAT MURID'!H80</f>
        <v>0</v>
      </c>
      <c r="F70" s="72">
        <f>'DATA MAKLUMAT MURID'!I80</f>
        <v>0</v>
      </c>
      <c r="G70" s="72">
        <f>'DATA MAKLUMAT MURID'!J80</f>
        <v>0</v>
      </c>
      <c r="H70" s="72">
        <f>'DATA MAKLUMAT MURID'!K80</f>
        <v>0</v>
      </c>
      <c r="I70" s="72">
        <f>'DATA MAKLUMAT MURID'!L80</f>
        <v>0</v>
      </c>
      <c r="J70" s="72">
        <f>'DATA MAKLUMAT MURID'!M80</f>
        <v>0</v>
      </c>
      <c r="K70" s="72">
        <f>'DATA MAKLUMAT MURID'!N80</f>
        <v>0</v>
      </c>
      <c r="L70" s="72">
        <f>'DATA MAKLUMAT MURID'!O80</f>
        <v>0</v>
      </c>
      <c r="M70" s="72">
        <f>'DATA MAKLUMAT MURID'!P80</f>
        <v>0</v>
      </c>
      <c r="N70" s="72">
        <f>'DATA MAKLUMAT MURID'!Q80</f>
        <v>0</v>
      </c>
      <c r="O70" s="72">
        <f>'DATA MAKLUMAT MURID'!R80</f>
        <v>0</v>
      </c>
      <c r="P70" s="71">
        <f>'DATA MAKLUMAT MURID'!S80</f>
        <v>0</v>
      </c>
      <c r="Q70" s="71">
        <f>'DATA MAKLUMAT MURID'!T80</f>
        <v>0</v>
      </c>
      <c r="R70" s="71">
        <f>'DATA MAKLUMAT MURID'!U80</f>
        <v>0</v>
      </c>
    </row>
    <row r="71" spans="2:25" ht="15.75" x14ac:dyDescent="0.25">
      <c r="B71" s="72">
        <f>'DATA MAKLUMAT MURID'!E81</f>
        <v>0</v>
      </c>
      <c r="C71" s="72">
        <f>'DATA MAKLUMAT MURID'!F81</f>
        <v>0</v>
      </c>
      <c r="D71" s="33">
        <f>'DATA MAKLUMAT MURID'!G81</f>
        <v>0</v>
      </c>
      <c r="E71" s="72">
        <f>'DATA MAKLUMAT MURID'!H81</f>
        <v>0</v>
      </c>
      <c r="F71" s="72">
        <f>'DATA MAKLUMAT MURID'!I81</f>
        <v>0</v>
      </c>
      <c r="G71" s="72">
        <f>'DATA MAKLUMAT MURID'!J81</f>
        <v>0</v>
      </c>
      <c r="H71" s="72">
        <f>'DATA MAKLUMAT MURID'!K81</f>
        <v>0</v>
      </c>
      <c r="I71" s="72">
        <f>'DATA MAKLUMAT MURID'!L81</f>
        <v>0</v>
      </c>
      <c r="J71" s="72">
        <f>'DATA MAKLUMAT MURID'!M81</f>
        <v>0</v>
      </c>
      <c r="K71" s="72">
        <f>'DATA MAKLUMAT MURID'!N81</f>
        <v>0</v>
      </c>
      <c r="L71" s="72">
        <f>'DATA MAKLUMAT MURID'!O81</f>
        <v>0</v>
      </c>
      <c r="M71" s="72">
        <f>'DATA MAKLUMAT MURID'!P81</f>
        <v>0</v>
      </c>
      <c r="N71" s="72">
        <f>'DATA MAKLUMAT MURID'!Q81</f>
        <v>0</v>
      </c>
      <c r="O71" s="72">
        <f>'DATA MAKLUMAT MURID'!R81</f>
        <v>0</v>
      </c>
      <c r="P71" s="71">
        <f>'DATA MAKLUMAT MURID'!S81</f>
        <v>0</v>
      </c>
      <c r="Q71" s="71">
        <f>'DATA MAKLUMAT MURID'!T81</f>
        <v>0</v>
      </c>
      <c r="R71" s="71">
        <f>'DATA MAKLUMAT MURID'!U81</f>
        <v>0</v>
      </c>
    </row>
    <row r="72" spans="2:25" ht="15.75" x14ac:dyDescent="0.25">
      <c r="B72" s="72">
        <f>'DATA MAKLUMAT MURID'!E82</f>
        <v>0</v>
      </c>
      <c r="C72" s="72">
        <f>'DATA MAKLUMAT MURID'!F82</f>
        <v>0</v>
      </c>
      <c r="D72" s="33">
        <f>'DATA MAKLUMAT MURID'!G82</f>
        <v>0</v>
      </c>
      <c r="E72" s="72">
        <f>'DATA MAKLUMAT MURID'!H82</f>
        <v>0</v>
      </c>
      <c r="F72" s="72">
        <f>'DATA MAKLUMAT MURID'!I82</f>
        <v>0</v>
      </c>
      <c r="G72" s="72">
        <f>'DATA MAKLUMAT MURID'!J82</f>
        <v>0</v>
      </c>
      <c r="H72" s="72">
        <f>'DATA MAKLUMAT MURID'!K82</f>
        <v>0</v>
      </c>
      <c r="I72" s="72">
        <f>'DATA MAKLUMAT MURID'!L82</f>
        <v>0</v>
      </c>
      <c r="J72" s="72">
        <f>'DATA MAKLUMAT MURID'!M82</f>
        <v>0</v>
      </c>
      <c r="K72" s="72">
        <f>'DATA MAKLUMAT MURID'!N82</f>
        <v>0</v>
      </c>
      <c r="L72" s="72">
        <f>'DATA MAKLUMAT MURID'!O82</f>
        <v>0</v>
      </c>
      <c r="M72" s="72">
        <f>'DATA MAKLUMAT MURID'!P82</f>
        <v>0</v>
      </c>
      <c r="N72" s="72">
        <f>'DATA MAKLUMAT MURID'!Q82</f>
        <v>0</v>
      </c>
      <c r="O72" s="72">
        <f>'DATA MAKLUMAT MURID'!R82</f>
        <v>0</v>
      </c>
      <c r="P72" s="71">
        <f>'DATA MAKLUMAT MURID'!S82</f>
        <v>0</v>
      </c>
      <c r="Q72" s="71">
        <f>'DATA MAKLUMAT MURID'!T82</f>
        <v>0</v>
      </c>
      <c r="R72" s="71">
        <f>'DATA MAKLUMAT MURID'!U82</f>
        <v>0</v>
      </c>
    </row>
    <row r="73" spans="2:25" ht="15.75" x14ac:dyDescent="0.25">
      <c r="B73" s="72">
        <f>'DATA MAKLUMAT MURID'!E83</f>
        <v>0</v>
      </c>
      <c r="C73" s="72">
        <f>'DATA MAKLUMAT MURID'!F83</f>
        <v>0</v>
      </c>
      <c r="D73" s="33">
        <f>'DATA MAKLUMAT MURID'!G83</f>
        <v>0</v>
      </c>
      <c r="E73" s="72">
        <f>'DATA MAKLUMAT MURID'!H83</f>
        <v>0</v>
      </c>
      <c r="F73" s="72">
        <f>'DATA MAKLUMAT MURID'!I83</f>
        <v>0</v>
      </c>
      <c r="G73" s="72">
        <f>'DATA MAKLUMAT MURID'!J83</f>
        <v>0</v>
      </c>
      <c r="H73" s="72">
        <f>'DATA MAKLUMAT MURID'!K83</f>
        <v>0</v>
      </c>
      <c r="I73" s="72">
        <f>'DATA MAKLUMAT MURID'!L83</f>
        <v>0</v>
      </c>
      <c r="J73" s="72">
        <f>'DATA MAKLUMAT MURID'!M83</f>
        <v>0</v>
      </c>
      <c r="K73" s="72">
        <f>'DATA MAKLUMAT MURID'!N83</f>
        <v>0</v>
      </c>
      <c r="L73" s="72">
        <f>'DATA MAKLUMAT MURID'!O83</f>
        <v>0</v>
      </c>
      <c r="M73" s="72">
        <f>'DATA MAKLUMAT MURID'!P83</f>
        <v>0</v>
      </c>
      <c r="N73" s="72">
        <f>'DATA MAKLUMAT MURID'!Q83</f>
        <v>0</v>
      </c>
      <c r="O73" s="72">
        <f>'DATA MAKLUMAT MURID'!R83</f>
        <v>0</v>
      </c>
      <c r="P73" s="71">
        <f>'DATA MAKLUMAT MURID'!S83</f>
        <v>0</v>
      </c>
      <c r="Q73" s="71">
        <f>'DATA MAKLUMAT MURID'!T83</f>
        <v>0</v>
      </c>
      <c r="R73" s="71">
        <f>'DATA MAKLUMAT MURID'!U83</f>
        <v>0</v>
      </c>
    </row>
    <row r="74" spans="2:25" ht="15.75" x14ac:dyDescent="0.25">
      <c r="B74" s="72">
        <f>'DATA MAKLUMAT MURID'!E84</f>
        <v>0</v>
      </c>
      <c r="C74" s="72">
        <f>'DATA MAKLUMAT MURID'!F84</f>
        <v>0</v>
      </c>
      <c r="D74" s="33">
        <f>'DATA MAKLUMAT MURID'!G84</f>
        <v>0</v>
      </c>
      <c r="E74" s="72">
        <f>'DATA MAKLUMAT MURID'!H84</f>
        <v>0</v>
      </c>
      <c r="F74" s="72">
        <f>'DATA MAKLUMAT MURID'!I84</f>
        <v>0</v>
      </c>
      <c r="G74" s="72">
        <f>'DATA MAKLUMAT MURID'!J84</f>
        <v>0</v>
      </c>
      <c r="H74" s="72">
        <f>'DATA MAKLUMAT MURID'!K84</f>
        <v>0</v>
      </c>
      <c r="I74" s="72">
        <f>'DATA MAKLUMAT MURID'!L84</f>
        <v>0</v>
      </c>
      <c r="J74" s="72">
        <f>'DATA MAKLUMAT MURID'!M84</f>
        <v>0</v>
      </c>
      <c r="K74" s="72">
        <f>'DATA MAKLUMAT MURID'!N84</f>
        <v>0</v>
      </c>
      <c r="L74" s="72">
        <f>'DATA MAKLUMAT MURID'!O84</f>
        <v>0</v>
      </c>
      <c r="M74" s="72">
        <f>'DATA MAKLUMAT MURID'!P84</f>
        <v>0</v>
      </c>
      <c r="N74" s="72">
        <f>'DATA MAKLUMAT MURID'!Q84</f>
        <v>0</v>
      </c>
      <c r="O74" s="72">
        <f>'DATA MAKLUMAT MURID'!R84</f>
        <v>0</v>
      </c>
      <c r="P74" s="71">
        <f>'DATA MAKLUMAT MURID'!S84</f>
        <v>0</v>
      </c>
      <c r="Q74" s="71">
        <f>'DATA MAKLUMAT MURID'!T84</f>
        <v>0</v>
      </c>
      <c r="R74" s="71">
        <f>'DATA MAKLUMAT MURID'!U84</f>
        <v>0</v>
      </c>
    </row>
    <row r="75" spans="2:25" ht="15.75" x14ac:dyDescent="0.25">
      <c r="B75" s="72">
        <f>'DATA MAKLUMAT MURID'!E85</f>
        <v>0</v>
      </c>
      <c r="C75" s="72">
        <f>'DATA MAKLUMAT MURID'!F85</f>
        <v>0</v>
      </c>
      <c r="D75" s="33">
        <f>'DATA MAKLUMAT MURID'!G85</f>
        <v>0</v>
      </c>
      <c r="E75" s="72">
        <f>'DATA MAKLUMAT MURID'!H85</f>
        <v>0</v>
      </c>
      <c r="F75" s="72">
        <f>'DATA MAKLUMAT MURID'!I85</f>
        <v>0</v>
      </c>
      <c r="G75" s="72">
        <f>'DATA MAKLUMAT MURID'!J85</f>
        <v>0</v>
      </c>
      <c r="H75" s="72">
        <f>'DATA MAKLUMAT MURID'!K85</f>
        <v>0</v>
      </c>
      <c r="I75" s="72">
        <f>'DATA MAKLUMAT MURID'!L85</f>
        <v>0</v>
      </c>
      <c r="J75" s="72">
        <f>'DATA MAKLUMAT MURID'!M85</f>
        <v>0</v>
      </c>
      <c r="K75" s="72">
        <f>'DATA MAKLUMAT MURID'!N85</f>
        <v>0</v>
      </c>
      <c r="L75" s="72">
        <f>'DATA MAKLUMAT MURID'!O85</f>
        <v>0</v>
      </c>
      <c r="M75" s="72">
        <f>'DATA MAKLUMAT MURID'!P85</f>
        <v>0</v>
      </c>
      <c r="N75" s="72">
        <f>'DATA MAKLUMAT MURID'!Q85</f>
        <v>0</v>
      </c>
      <c r="O75" s="72">
        <f>'DATA MAKLUMAT MURID'!R85</f>
        <v>0</v>
      </c>
      <c r="P75" s="71">
        <f>'DATA MAKLUMAT MURID'!S85</f>
        <v>0</v>
      </c>
      <c r="Q75" s="71">
        <f>'DATA MAKLUMAT MURID'!T85</f>
        <v>0</v>
      </c>
      <c r="R75" s="71">
        <f>'DATA MAKLUMAT MURID'!U85</f>
        <v>0</v>
      </c>
    </row>
    <row r="76" spans="2:25" ht="15.75" x14ac:dyDescent="0.25">
      <c r="B76" s="72">
        <f>'DATA MAKLUMAT MURID'!E86</f>
        <v>0</v>
      </c>
      <c r="C76" s="72">
        <f>'DATA MAKLUMAT MURID'!F86</f>
        <v>0</v>
      </c>
      <c r="D76" s="33">
        <f>'DATA MAKLUMAT MURID'!G86</f>
        <v>0</v>
      </c>
      <c r="E76" s="72">
        <f>'DATA MAKLUMAT MURID'!H86</f>
        <v>0</v>
      </c>
      <c r="F76" s="72">
        <f>'DATA MAKLUMAT MURID'!I86</f>
        <v>0</v>
      </c>
      <c r="G76" s="72">
        <f>'DATA MAKLUMAT MURID'!J86</f>
        <v>0</v>
      </c>
      <c r="H76" s="72">
        <f>'DATA MAKLUMAT MURID'!K86</f>
        <v>0</v>
      </c>
      <c r="I76" s="72">
        <f>'DATA MAKLUMAT MURID'!L86</f>
        <v>0</v>
      </c>
      <c r="J76" s="72">
        <f>'DATA MAKLUMAT MURID'!M86</f>
        <v>0</v>
      </c>
      <c r="K76" s="72">
        <f>'DATA MAKLUMAT MURID'!N86</f>
        <v>0</v>
      </c>
      <c r="L76" s="72">
        <f>'DATA MAKLUMAT MURID'!O86</f>
        <v>0</v>
      </c>
      <c r="M76" s="72">
        <f>'DATA MAKLUMAT MURID'!P86</f>
        <v>0</v>
      </c>
      <c r="N76" s="72">
        <f>'DATA MAKLUMAT MURID'!Q86</f>
        <v>0</v>
      </c>
      <c r="O76" s="72">
        <f>'DATA MAKLUMAT MURID'!R86</f>
        <v>0</v>
      </c>
      <c r="P76" s="71">
        <f>'DATA MAKLUMAT MURID'!S86</f>
        <v>0</v>
      </c>
      <c r="Q76" s="71">
        <f>'DATA MAKLUMAT MURID'!T86</f>
        <v>0</v>
      </c>
      <c r="R76" s="71">
        <f>'DATA MAKLUMAT MURID'!U86</f>
        <v>0</v>
      </c>
    </row>
    <row r="77" spans="2:25" ht="20.25" customHeight="1" x14ac:dyDescent="0.25">
      <c r="B77" s="72">
        <f>'DATA MAKLUMAT MURID'!E87</f>
        <v>0</v>
      </c>
      <c r="C77" s="72">
        <f>'DATA MAKLUMAT MURID'!F87</f>
        <v>0</v>
      </c>
      <c r="D77" s="33">
        <f>'DATA MAKLUMAT MURID'!G87</f>
        <v>0</v>
      </c>
      <c r="E77" s="72">
        <f>'DATA MAKLUMAT MURID'!H87</f>
        <v>0</v>
      </c>
      <c r="F77" s="72">
        <f>'DATA MAKLUMAT MURID'!I87</f>
        <v>0</v>
      </c>
      <c r="G77" s="72">
        <f>'DATA MAKLUMAT MURID'!J87</f>
        <v>0</v>
      </c>
      <c r="H77" s="72">
        <f>'DATA MAKLUMAT MURID'!K87</f>
        <v>0</v>
      </c>
      <c r="I77" s="72">
        <f>'DATA MAKLUMAT MURID'!L87</f>
        <v>0</v>
      </c>
      <c r="J77" s="72">
        <f>'DATA MAKLUMAT MURID'!M87</f>
        <v>0</v>
      </c>
      <c r="K77" s="72">
        <f>'DATA MAKLUMAT MURID'!N87</f>
        <v>0</v>
      </c>
      <c r="L77" s="72">
        <f>'DATA MAKLUMAT MURID'!O87</f>
        <v>0</v>
      </c>
      <c r="M77" s="72">
        <f>'DATA MAKLUMAT MURID'!P87</f>
        <v>0</v>
      </c>
      <c r="N77" s="72">
        <f>'DATA MAKLUMAT MURID'!Q87</f>
        <v>0</v>
      </c>
      <c r="O77" s="72">
        <f>'DATA MAKLUMAT MURID'!R87</f>
        <v>0</v>
      </c>
      <c r="P77" s="71">
        <f>'DATA MAKLUMAT MURID'!S87</f>
        <v>0</v>
      </c>
      <c r="Q77" s="71">
        <f>'DATA MAKLUMAT MURID'!T87</f>
        <v>0</v>
      </c>
      <c r="R77" s="71">
        <f>'DATA MAKLUMAT MURID'!U87</f>
        <v>0</v>
      </c>
      <c r="S77" s="211" t="s">
        <v>47</v>
      </c>
      <c r="T77" s="212"/>
      <c r="U77" s="212"/>
      <c r="V77" s="212"/>
      <c r="W77" s="212"/>
      <c r="X77" s="212"/>
      <c r="Y77" s="213"/>
    </row>
    <row r="78" spans="2:25" ht="18" customHeight="1" x14ac:dyDescent="0.25">
      <c r="B78" s="72">
        <f>'DATA MAKLUMAT MURID'!E88</f>
        <v>0</v>
      </c>
      <c r="C78" s="72">
        <f>'DATA MAKLUMAT MURID'!F88</f>
        <v>0</v>
      </c>
      <c r="D78" s="33">
        <f>'DATA MAKLUMAT MURID'!G88</f>
        <v>0</v>
      </c>
      <c r="E78" s="72">
        <f>'DATA MAKLUMAT MURID'!H88</f>
        <v>0</v>
      </c>
      <c r="F78" s="72">
        <f>'DATA MAKLUMAT MURID'!I88</f>
        <v>0</v>
      </c>
      <c r="G78" s="72">
        <f>'DATA MAKLUMAT MURID'!J88</f>
        <v>0</v>
      </c>
      <c r="H78" s="72">
        <f>'DATA MAKLUMAT MURID'!K88</f>
        <v>0</v>
      </c>
      <c r="I78" s="72">
        <f>'DATA MAKLUMAT MURID'!L88</f>
        <v>0</v>
      </c>
      <c r="J78" s="72">
        <f>'DATA MAKLUMAT MURID'!M88</f>
        <v>0</v>
      </c>
      <c r="K78" s="72">
        <f>'DATA MAKLUMAT MURID'!N88</f>
        <v>0</v>
      </c>
      <c r="L78" s="72">
        <f>'DATA MAKLUMAT MURID'!O88</f>
        <v>0</v>
      </c>
      <c r="M78" s="72">
        <f>'DATA MAKLUMAT MURID'!P88</f>
        <v>0</v>
      </c>
      <c r="N78" s="72">
        <f>'DATA MAKLUMAT MURID'!Q88</f>
        <v>0</v>
      </c>
      <c r="O78" s="72">
        <f>'DATA MAKLUMAT MURID'!R88</f>
        <v>0</v>
      </c>
      <c r="P78" s="71">
        <f>'DATA MAKLUMAT MURID'!S88</f>
        <v>0</v>
      </c>
      <c r="Q78" s="71">
        <f>'DATA MAKLUMAT MURID'!T88</f>
        <v>0</v>
      </c>
      <c r="R78" s="71">
        <f>'DATA MAKLUMAT MURID'!U88</f>
        <v>0</v>
      </c>
      <c r="S78" s="119" t="s">
        <v>184</v>
      </c>
      <c r="T78" s="119" t="s">
        <v>191</v>
      </c>
      <c r="U78" s="119" t="s">
        <v>186</v>
      </c>
      <c r="V78" s="119" t="s">
        <v>193</v>
      </c>
      <c r="W78" s="119" t="s">
        <v>188</v>
      </c>
      <c r="X78" s="119" t="s">
        <v>189</v>
      </c>
      <c r="Y78" s="119" t="s">
        <v>190</v>
      </c>
    </row>
    <row r="79" spans="2:25" ht="15.75" x14ac:dyDescent="0.25">
      <c r="B79" s="72">
        <f>'DATA MAKLUMAT MURID'!E89</f>
        <v>0</v>
      </c>
      <c r="C79" s="72">
        <f>'DATA MAKLUMAT MURID'!F89</f>
        <v>0</v>
      </c>
      <c r="D79" s="33">
        <f>'DATA MAKLUMAT MURID'!G89</f>
        <v>0</v>
      </c>
      <c r="E79" s="72">
        <f>'DATA MAKLUMAT MURID'!H89</f>
        <v>0</v>
      </c>
      <c r="F79" s="72">
        <f>'DATA MAKLUMAT MURID'!I89</f>
        <v>0</v>
      </c>
      <c r="G79" s="72">
        <f>'DATA MAKLUMAT MURID'!J89</f>
        <v>0</v>
      </c>
      <c r="H79" s="72">
        <f>'DATA MAKLUMAT MURID'!K89</f>
        <v>0</v>
      </c>
      <c r="I79" s="72">
        <f>'DATA MAKLUMAT MURID'!L89</f>
        <v>0</v>
      </c>
      <c r="J79" s="72">
        <f>'DATA MAKLUMAT MURID'!M89</f>
        <v>0</v>
      </c>
      <c r="K79" s="72">
        <f>'DATA MAKLUMAT MURID'!N89</f>
        <v>0</v>
      </c>
      <c r="L79" s="72">
        <f>'DATA MAKLUMAT MURID'!O89</f>
        <v>0</v>
      </c>
      <c r="M79" s="72">
        <f>'DATA MAKLUMAT MURID'!P89</f>
        <v>0</v>
      </c>
      <c r="N79" s="72">
        <f>'DATA MAKLUMAT MURID'!Q89</f>
        <v>0</v>
      </c>
      <c r="O79" s="72">
        <f>'DATA MAKLUMAT MURID'!R89</f>
        <v>0</v>
      </c>
      <c r="P79" s="71">
        <f>'DATA MAKLUMAT MURID'!S89</f>
        <v>0</v>
      </c>
      <c r="Q79" s="71">
        <f>'DATA MAKLUMAT MURID'!T89</f>
        <v>0</v>
      </c>
      <c r="R79" s="71">
        <f>'DATA MAKLUMAT MURID'!U89</f>
        <v>0</v>
      </c>
      <c r="S79" s="73" t="s">
        <v>55</v>
      </c>
      <c r="T79" s="73">
        <f>COUNTIF(P3:P82,1)</f>
        <v>0</v>
      </c>
      <c r="U79" s="73">
        <f>COUNTIF(P3:P82,2)</f>
        <v>0</v>
      </c>
      <c r="V79" s="73">
        <f>COUNTIF(P3:P82,3)</f>
        <v>0</v>
      </c>
      <c r="W79" s="73">
        <f>COUNTIF(P3:P82,4)</f>
        <v>0</v>
      </c>
      <c r="X79" s="73">
        <f>COUNTIF(P3:P82,5)</f>
        <v>0</v>
      </c>
      <c r="Y79" s="73">
        <f>COUNTIF(P3:P82,6)</f>
        <v>0</v>
      </c>
    </row>
    <row r="80" spans="2:25" ht="15.75" x14ac:dyDescent="0.25">
      <c r="B80" s="72">
        <f>'DATA MAKLUMAT MURID'!E90</f>
        <v>0</v>
      </c>
      <c r="C80" s="72">
        <f>'DATA MAKLUMAT MURID'!F90</f>
        <v>0</v>
      </c>
      <c r="D80" s="33">
        <f>'DATA MAKLUMAT MURID'!G90</f>
        <v>0</v>
      </c>
      <c r="E80" s="72">
        <f>'DATA MAKLUMAT MURID'!H90</f>
        <v>0</v>
      </c>
      <c r="F80" s="72">
        <f>'DATA MAKLUMAT MURID'!I90</f>
        <v>0</v>
      </c>
      <c r="G80" s="72">
        <f>'DATA MAKLUMAT MURID'!J90</f>
        <v>0</v>
      </c>
      <c r="H80" s="72">
        <f>'DATA MAKLUMAT MURID'!K90</f>
        <v>0</v>
      </c>
      <c r="I80" s="72">
        <f>'DATA MAKLUMAT MURID'!L90</f>
        <v>0</v>
      </c>
      <c r="J80" s="72">
        <f>'DATA MAKLUMAT MURID'!M90</f>
        <v>0</v>
      </c>
      <c r="K80" s="72">
        <f>'DATA MAKLUMAT MURID'!N90</f>
        <v>0</v>
      </c>
      <c r="L80" s="72">
        <f>'DATA MAKLUMAT MURID'!O90</f>
        <v>0</v>
      </c>
      <c r="M80" s="72">
        <f>'DATA MAKLUMAT MURID'!P90</f>
        <v>0</v>
      </c>
      <c r="N80" s="72">
        <f>'DATA MAKLUMAT MURID'!Q90</f>
        <v>0</v>
      </c>
      <c r="O80" s="72">
        <f>'DATA MAKLUMAT MURID'!R90</f>
        <v>0</v>
      </c>
      <c r="P80" s="71">
        <f>'DATA MAKLUMAT MURID'!S90</f>
        <v>0</v>
      </c>
      <c r="Q80" s="71">
        <f>'DATA MAKLUMAT MURID'!T90</f>
        <v>0</v>
      </c>
      <c r="R80" s="71">
        <f>'DATA MAKLUMAT MURID'!U90</f>
        <v>0</v>
      </c>
      <c r="S80" s="73" t="s">
        <v>56</v>
      </c>
      <c r="T80" s="73">
        <f>COUNTIF(Q3:Q82,1)</f>
        <v>0</v>
      </c>
      <c r="U80" s="73">
        <f>COUNTIF(Q3:Q82,2)</f>
        <v>0</v>
      </c>
      <c r="V80" s="73">
        <f>COUNTIF(Q3:Q82,3)</f>
        <v>0</v>
      </c>
      <c r="W80" s="73">
        <f>COUNTIF(Q3:Q82,4)</f>
        <v>0</v>
      </c>
      <c r="X80" s="73">
        <f>COUNTIF(Q3:Q82,5)</f>
        <v>0</v>
      </c>
      <c r="Y80" s="73">
        <f>COUNTIF(Q3:Q82,6)</f>
        <v>0</v>
      </c>
    </row>
    <row r="81" spans="2:25" ht="15.75" x14ac:dyDescent="0.25">
      <c r="B81" s="72">
        <f>'DATA MAKLUMAT MURID'!E91</f>
        <v>0</v>
      </c>
      <c r="C81" s="72">
        <f>'DATA MAKLUMAT MURID'!F91</f>
        <v>0</v>
      </c>
      <c r="D81" s="33">
        <f>'DATA MAKLUMAT MURID'!G91</f>
        <v>0</v>
      </c>
      <c r="E81" s="72">
        <f>'DATA MAKLUMAT MURID'!H91</f>
        <v>0</v>
      </c>
      <c r="F81" s="72">
        <f>'DATA MAKLUMAT MURID'!I91</f>
        <v>0</v>
      </c>
      <c r="G81" s="72">
        <f>'DATA MAKLUMAT MURID'!J91</f>
        <v>0</v>
      </c>
      <c r="H81" s="72">
        <f>'DATA MAKLUMAT MURID'!K91</f>
        <v>0</v>
      </c>
      <c r="I81" s="72">
        <f>'DATA MAKLUMAT MURID'!L91</f>
        <v>0</v>
      </c>
      <c r="J81" s="72">
        <f>'DATA MAKLUMAT MURID'!M91</f>
        <v>0</v>
      </c>
      <c r="K81" s="72">
        <f>'DATA MAKLUMAT MURID'!N91</f>
        <v>0</v>
      </c>
      <c r="L81" s="72">
        <f>'DATA MAKLUMAT MURID'!O91</f>
        <v>0</v>
      </c>
      <c r="M81" s="72">
        <f>'DATA MAKLUMAT MURID'!P91</f>
        <v>0</v>
      </c>
      <c r="N81" s="72">
        <f>'DATA MAKLUMAT MURID'!Q91</f>
        <v>0</v>
      </c>
      <c r="O81" s="72">
        <f>'DATA MAKLUMAT MURID'!R91</f>
        <v>0</v>
      </c>
      <c r="P81" s="71">
        <f>'DATA MAKLUMAT MURID'!S91</f>
        <v>0</v>
      </c>
      <c r="Q81" s="71">
        <f>'DATA MAKLUMAT MURID'!T91</f>
        <v>0</v>
      </c>
      <c r="R81" s="71">
        <f>'DATA MAKLUMAT MURID'!U91</f>
        <v>0</v>
      </c>
      <c r="S81" s="73" t="s">
        <v>57</v>
      </c>
      <c r="T81" s="73">
        <f>COUNTIF(R3:R82,1)</f>
        <v>0</v>
      </c>
      <c r="U81" s="73">
        <f>COUNTIF(R3:R82,2)</f>
        <v>0</v>
      </c>
      <c r="V81" s="73">
        <f>COUNTIF(R3:R82,3)</f>
        <v>0</v>
      </c>
      <c r="W81" s="73">
        <f>COUNTIF(R3:R82,4)</f>
        <v>0</v>
      </c>
      <c r="X81" s="73">
        <f>COUNTIF(R3:R82,5)</f>
        <v>0</v>
      </c>
      <c r="Y81" s="73">
        <f>COUNTIF(R3:R82,6)</f>
        <v>0</v>
      </c>
    </row>
    <row r="82" spans="2:25" ht="15.75" x14ac:dyDescent="0.25">
      <c r="B82" s="72">
        <f>'DATA MAKLUMAT MURID'!E92</f>
        <v>0</v>
      </c>
      <c r="C82" s="72">
        <f>'DATA MAKLUMAT MURID'!F92</f>
        <v>0</v>
      </c>
      <c r="D82" s="33">
        <f>'DATA MAKLUMAT MURID'!G92</f>
        <v>0</v>
      </c>
      <c r="E82" s="72">
        <f>'DATA MAKLUMAT MURID'!H92</f>
        <v>0</v>
      </c>
      <c r="F82" s="72">
        <f>'DATA MAKLUMAT MURID'!I92</f>
        <v>0</v>
      </c>
      <c r="G82" s="72">
        <f>'DATA MAKLUMAT MURID'!J92</f>
        <v>0</v>
      </c>
      <c r="H82" s="72">
        <f>'DATA MAKLUMAT MURID'!K92</f>
        <v>0</v>
      </c>
      <c r="I82" s="72">
        <f>'DATA MAKLUMAT MURID'!L92</f>
        <v>0</v>
      </c>
      <c r="J82" s="72">
        <f>'DATA MAKLUMAT MURID'!M92</f>
        <v>0</v>
      </c>
      <c r="K82" s="72">
        <f>'DATA MAKLUMAT MURID'!N92</f>
        <v>0</v>
      </c>
      <c r="L82" s="72">
        <f>'DATA MAKLUMAT MURID'!O92</f>
        <v>0</v>
      </c>
      <c r="M82" s="72">
        <f>'DATA MAKLUMAT MURID'!P92</f>
        <v>0</v>
      </c>
      <c r="N82" s="72">
        <f>'DATA MAKLUMAT MURID'!Q92</f>
        <v>0</v>
      </c>
      <c r="O82" s="72">
        <f>'DATA MAKLUMAT MURID'!R92</f>
        <v>0</v>
      </c>
      <c r="P82" s="71">
        <f>'DATA MAKLUMAT MURID'!S92</f>
        <v>0</v>
      </c>
      <c r="Q82" s="71">
        <f>'DATA MAKLUMAT MURID'!T92</f>
        <v>0</v>
      </c>
      <c r="R82" s="71">
        <f>'DATA MAKLUMAT MURID'!U92</f>
        <v>0</v>
      </c>
    </row>
  </sheetData>
  <mergeCells count="8">
    <mergeCell ref="S77:Y77"/>
    <mergeCell ref="B1:F1"/>
    <mergeCell ref="G1:I1"/>
    <mergeCell ref="J1:O1"/>
    <mergeCell ref="P1:R1"/>
    <mergeCell ref="S1:Y1"/>
    <mergeCell ref="S27:Y27"/>
    <mergeCell ref="S50:Y50"/>
  </mergeCells>
  <pageMargins left="0.5" right="0.5" top="0.5" bottom="0.5" header="0.5" footer="0.5"/>
  <pageSetup paperSize="9" orientation="portrait" horizontalDpi="4294967294"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4</vt:i4>
      </vt:variant>
      <vt:variant>
        <vt:lpstr>Named Ranges</vt:lpstr>
      </vt:variant>
      <vt:variant>
        <vt:i4>2</vt:i4>
      </vt:variant>
    </vt:vector>
  </HeadingPairs>
  <TitlesOfParts>
    <vt:vector size="10" baseType="lpstr">
      <vt:lpstr>DATA MAKLUMAT MURID</vt:lpstr>
      <vt:lpstr>DATA TAFSIRAN TAHAP</vt:lpstr>
      <vt:lpstr>LAPORAN PENCAPAIAN MURID</vt:lpstr>
      <vt:lpstr>GRAF</vt:lpstr>
      <vt:lpstr>LISTENING &amp; SPEAKING</vt:lpstr>
      <vt:lpstr>READING</vt:lpstr>
      <vt:lpstr>WRITING</vt:lpstr>
      <vt:lpstr>LANGUAGE ARTS</vt:lpstr>
      <vt:lpstr>'DATA TAFSIRAN TAHAP'!OLE_LINK1</vt:lpstr>
      <vt:lpstr>'DATA MAKLUMAT MURID'!Print_Titles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azi</cp:lastModifiedBy>
  <cp:lastPrinted>2013-08-22T04:01:42Z</cp:lastPrinted>
  <dcterms:created xsi:type="dcterms:W3CDTF">2013-07-10T02:44:08Z</dcterms:created>
  <dcterms:modified xsi:type="dcterms:W3CDTF">2014-05-30T13:08:51Z</dcterms:modified>
</cp:coreProperties>
</file>