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330" tabRatio="791" activeTab="1"/>
  </bookViews>
  <sheets>
    <sheet name="PANDUAN1"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PANDUAN1!$A$1:$K$52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P26" i="4" l="1"/>
  <c r="O26" i="4"/>
  <c r="N26" i="4"/>
  <c r="M26" i="4"/>
  <c r="L26" i="4"/>
  <c r="K26" i="4"/>
  <c r="F56" i="2" l="1"/>
  <c r="H43" i="4" l="1"/>
  <c r="G43" i="4"/>
  <c r="F43" i="4"/>
  <c r="H26" i="4"/>
  <c r="G26" i="4"/>
  <c r="F26" i="4"/>
  <c r="P8" i="4"/>
  <c r="O8" i="4"/>
  <c r="N8" i="4"/>
  <c r="H8" i="4"/>
  <c r="G8" i="4"/>
  <c r="F8" i="4"/>
  <c r="M3" i="4" l="1"/>
  <c r="H4" i="4"/>
  <c r="H3" i="4"/>
  <c r="J24" i="4" l="1"/>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<sst xmlns="http://schemas.openxmlformats.org/spreadsheetml/2006/main" count="466" uniqueCount="175">
  <si>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</si>
  <si>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</si>
  <si>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</si>
  <si>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</si>
  <si>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</si>
  <si>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</si>
  <si>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</si>
  <si>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</si>
  <si>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</si>
  <si>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</si>
  <si>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</si>
  <si>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</si>
  <si>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</si>
  <si>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</si>
  <si>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</si>
  <si>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</si>
  <si>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</si>
  <si>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</si>
  <si>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</si>
  <si>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</si>
  <si>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</si>
  <si>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</si>
  <si>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</si>
  <si>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</si>
  <si>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</si>
  <si>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</si>
  <si>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</si>
  <si>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</si>
  <si>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</si>
  <si>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</si>
  <si>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</si>
  <si>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</si>
  <si>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</si>
  <si>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</si>
  <si>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</si>
  <si>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</si>
  <si>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</si>
  <si>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</si>
  <si>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</si>
  <si>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</si>
  <si>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</si>
  <si>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</si>
  <si>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</si>
  <si>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</si>
  <si>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</si>
  <si>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</si>
  <si>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</si>
  <si>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</si>
  <si>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</si>
  <si>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</si>
  <si>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</si>
  <si>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</si>
  <si>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</si>
  <si>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</si>
  <si>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</si>
  <si>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</si>
  <si>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</si>
  <si>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</si>
  <si>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</si>
  <si>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</si>
  <si>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</si>
  <si>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</si>
  <si>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</si>
  <si>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</si>
  <si>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</si>
  <si>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</si>
  <si>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</si>
  <si>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</si>
  <si>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</si>
  <si>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</si>
  <si>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</si>
  <si>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</si>
  <si>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</si>
  <si>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</si>
  <si>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</si>
  <si>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</si>
  <si>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</si>
  <si>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</si>
  <si>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</si>
  <si>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</si>
  <si>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</si>
  <si>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</si>
  <si>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</si>
  <si>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</si>
  <si>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</si>
  <si>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</si>
  <si>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</si>
  <si>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</si>
  <si>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</si>
  <si>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</si>
  <si>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</si>
  <si>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</si>
  <si>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</si>
  <si>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</si>
  <si>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</si>
  <si>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</si>
  <si>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</si>
  <si>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</si>
  <si>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</si>
  <si>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</si>
  <si>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</si>
  <si>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</si>
  <si>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</si>
  <si>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</si>
  <si>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</si>
  <si>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</si>
  <si>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</si>
  <si>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</si>
  <si>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ULASAN TAMBAHAN (Jika ada) :</t>
  </si>
  <si>
    <t>TINGKATAN:</t>
  </si>
  <si>
    <t>Tingkatan</t>
  </si>
  <si>
    <t>Tingkatan:</t>
  </si>
  <si>
    <t>1.0 APLIKASI TEKNOLOGI</t>
  </si>
  <si>
    <t>2.0 PEMBANGUNAN PRODUK</t>
  </si>
  <si>
    <t xml:space="preserve">3.0 REKA BENTUK DALAM PERNIAGAAN          </t>
  </si>
  <si>
    <t>PENDOKUMENTASIAN</t>
  </si>
  <si>
    <t>1.1 Reka Bentuk Mekatronik</t>
  </si>
  <si>
    <t>2.1 Penghasilan Produk</t>
  </si>
  <si>
    <t>3.1  Reka Bentuk Sebagai Instrumen Pemasaran</t>
  </si>
  <si>
    <t>KERJA PROJEK KSSM RBT</t>
  </si>
  <si>
    <t>REKA BENTUK DAN TEKNOLOGI</t>
  </si>
  <si>
    <t>3 IBNU SINA</t>
  </si>
  <si>
    <t xml:space="preserve">SMK BUKIT EMAS </t>
  </si>
  <si>
    <t>KUALA TERENGGANU</t>
  </si>
  <si>
    <t>TERENGGANU</t>
  </si>
  <si>
    <t>PN.AZIMAH ELYDIA BINTI YAHAYA</t>
  </si>
  <si>
    <t>(REKA BENTUK DAN TEKNOLOGI)</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</si>
  <si>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</si>
  <si>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</si>
  <si>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</si>
  <si>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t>PENENTUAN TAHAP PENGUASAAN</t>
  </si>
  <si>
    <t xml:space="preserve">Templat pelaporan ini terdiri daripada 6 lajur yang dibina berdasarkan konstruk Bidang  Reka Bentuk Mekatronik, Penghasilan Produk, Reka Bentuk Sebagai Instrumen Pemasaran, Kerja Projek KSSM RBT, Pendokumentasian dan Tahap Penguasaan Keseluruhan. </t>
  </si>
  <si>
    <t>Guru hendaklah memilih option di sebelah kanan bahagian atas halaman Rekod Prestasi Murid untuk  membuat pelaporan pilihan pertengahan tahun atau akhir tahun di dalam templat ini.</t>
  </si>
  <si>
    <t>Pelaporan bagi bidang yang berkaitan akan dilakukan pada pertengahan tahun dan akhir tahun.</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</si>
  <si>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</si>
  <si>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r>
      <t>Tahap Penguasaan diberikan berdasarkan setiap rubrik mengikut konstruk bidang</t>
    </r>
    <r>
      <rPr>
        <sz val="11"/>
        <color rgb="FFFF0000"/>
        <rFont val="Calibri"/>
        <family val="2"/>
      </rPr>
      <t xml:space="preserve"> </t>
    </r>
    <r>
      <rPr>
        <sz val="11"/>
        <color indexed="8"/>
        <rFont val="Calibri"/>
        <family val="2"/>
      </rPr>
      <t xml:space="preserve">tersebut seperti di halaman </t>
    </r>
    <r>
      <rPr>
        <b/>
        <sz val="11"/>
        <color indexed="8"/>
        <rFont val="Calibri"/>
        <family val="2"/>
      </rPr>
      <t xml:space="preserve">Data Pernyataan Tahap Penguasaan. </t>
    </r>
    <r>
      <rPr>
        <sz val="11"/>
        <color indexed="8"/>
        <rFont val="Calibri"/>
        <family val="2"/>
      </rPr>
      <t>Tahap Penguasaan ini ditentukan melalui</t>
    </r>
    <r>
      <rPr>
        <b/>
        <sz val="11"/>
        <color indexed="8"/>
        <rFont val="Calibri"/>
        <family val="2"/>
      </rPr>
      <t xml:space="preserve"> pertimbangan profesional guru </t>
    </r>
    <r>
      <rPr>
        <sz val="11"/>
        <color indexed="8"/>
        <rFont val="Calibri"/>
        <family val="2"/>
      </rPr>
      <t xml:space="preserve">berasaskan setiap </t>
    </r>
    <r>
      <rPr>
        <b/>
        <sz val="11"/>
        <color indexed="8"/>
        <rFont val="Calibri"/>
        <family val="2"/>
      </rPr>
      <t>SP</t>
    </r>
    <r>
      <rPr>
        <sz val="11"/>
        <color indexed="8"/>
        <rFont val="Calibri"/>
        <family val="2"/>
      </rPr>
      <t xml:space="preserve"> yang dipelajari murid.</t>
    </r>
  </si>
  <si>
    <t>1.1 REKA BENTUK MEKATRONIK</t>
  </si>
  <si>
    <t>Menyatakan maksud reka bentuk mekatronik</t>
  </si>
  <si>
    <t>Menerangkan fungsi elemen mekatronik pada produk sedia ada</t>
  </si>
  <si>
    <t>Melakar dan melabel gambar rajah blok produk yang hendak diubahsuai</t>
  </si>
  <si>
    <t>Menganalisis elemen mekatronik yang ada pada produk</t>
  </si>
  <si>
    <t>Menilai kekuatan dan kelemahan produk yang telah diubahsuai serta memberi cadangan untuk penambahbaikan</t>
  </si>
  <si>
    <t>Membuat pengubahsuaian pada produk berdasarkan lakaran secara kreatif</t>
  </si>
  <si>
    <t>2.1 PENGHASILAN PRODUK</t>
  </si>
  <si>
    <t>Menyatakan fungsi produk yang akan dihasilkan</t>
  </si>
  <si>
    <t>Menerangkan lakaran idea awal yang mengintegrasikan teknologi dalam reka bentuk produk</t>
  </si>
  <si>
    <t>Mengaplikasikan jadual kerja untuk pembangunan produk</t>
  </si>
  <si>
    <t>Menganalisis lakaran produk dari aspek elemen dan prinsip reka bentuk</t>
  </si>
  <si>
    <t>Menjustifikasi penambahbaikan produk berdasarkan analisis lakaran</t>
  </si>
  <si>
    <t>Menghasilkan produk yang mencapai objektif dan membuat dokumentasi secara sistematik</t>
  </si>
  <si>
    <t>3.1 REKA BENTUK SEBAGAI INSTRUMEN PEMASARAN</t>
  </si>
  <si>
    <t>Menyatakan definisi pemasaran</t>
  </si>
  <si>
    <t>Menerangkan peranan reka bentuk dalam pemasaran</t>
  </si>
  <si>
    <t>Merancang reka bentuk dan pemilihan media pengiklanan</t>
  </si>
  <si>
    <t>Membanding beza jenis media dan reka bentuk pengiklanan</t>
  </si>
  <si>
    <t>Merumus kaedah reka bentuk pengiklanan yang sesuai</t>
  </si>
  <si>
    <t>Membuat reka bentuk pengiklanan untuk memasarkan produk yang dihasilkan</t>
  </si>
  <si>
    <t xml:space="preserve">• Menyatakan produk yang hendak dihasilkan berdasarkan kajian keperluan pelanggan dan projek brief </t>
  </si>
  <si>
    <t>• Melakar beberapa contoh reka bentuk produk yang akan dihasilkan sama ada menggunakan skala penuh atau separuh dengan mengambil kira konsep, elemen dan prinsip reka bentuk 
• Menyediakan jadual kerja 
• Membuat senarai bahan, peralatan dan bajet produk</t>
  </si>
  <si>
    <t xml:space="preserve">• Menganalisis dan membuat perbandingan antara beberapa lakaran reka bentuk yang telah dihasilkan.
• Memeriksa langkah dalam jadual kerja yang disediakan serta senarai bahan, peralatan dan bajet produk yang akan dihasilkan.                                                                                                                        </t>
  </si>
  <si>
    <t>• Membuat penilaian dan memilih lakaran reka bentuk produk yang akan dihasilkan. 
• Membuat pertimbangan dan keputusan yang lebih ringkas dan cekap dalam menghasilkan produk berdasarkan projek brief yang diadaptasikan dengan penyelesaian masalah secara inventif.</t>
  </si>
  <si>
    <t>• Menghasilkan produk berfungsi atau berfungsi sebahagian dengan kaedah yang kreatif dan inovatif
• Membuat pengujian dan penilaian kefungsian serta kesesuaian produk</t>
  </si>
  <si>
    <t xml:space="preserve">Mengetahui perkara asas yang perlu ada pada kertas kerja proses pembinaan produk dengan menyatakan situasi, objektif, sasaran, bilangan produk yang akan dihasilkan, lakaran, jadual kerja, jawatankuasa kerja, tugasan ahli jawatankuasa, anggaran kos projek dan penutup.    
</t>
  </si>
  <si>
    <t xml:space="preserve">Menghuraikan setiap proses pembinaan produk dari segi kajian keperluan pelanggan, projek brief yang diadaptasikan dngan penyelesaian masalah secara inventif dari segi skop kerja, konsep penghasilan idea, senarai bahan, peralatan dan bajet produk </t>
  </si>
  <si>
    <t>Mengaplikasikan pengetahuan dan kemahiran untuk mereka bentuk dan membina produk dengan penyediaan beberapa lakaran reka bentuk produk,  jadual kerja,  senarai bahan, peralatan dan bajet produk</t>
  </si>
  <si>
    <t>Menganalisis idea, bahan, komponen, proses dan teknik yang digunakan dalam menghasilkan produk</t>
  </si>
  <si>
    <t>Mencadangkan penambahbaikan serta laporan keputusan ujian disediakan dalam bentuk jadual</t>
  </si>
  <si>
    <t>Menghasilkan dokumentasi dan mempersembahkannya secara sistematik</t>
  </si>
  <si>
    <t>• Menjana idea reka bentuk dengan mengintegrasikan sekurang-kurangnya dua bidang ilmu yang telah dipelajari melalui                                     konsep penghasilan idea sama ada form follow function atau function follow form.
• Menerangkan asas teknologi yang sesuai dengan kehendak reka bentuk produk</t>
  </si>
  <si>
    <t>Murid tahu perkara asas, atau boleh melakukan kemahiran asas atau memberi respons terhadap perkara yang asas dalam bidang reka bentuk, proses dan pembinaan produk</t>
  </si>
  <si>
    <t>Murid menunjukkan kefahaman untuk menghuraikan proses mereka bentuk, penyelesaian masalah, fungsi setiap komponen dan pembuatan produk</t>
  </si>
  <si>
    <t>Murid boleh menggunakan pengetahuan untuk melaksanakan sesuatu kemahiran pada suatu situasi dalam bidang mereka bentuk dan membina produk</t>
  </si>
  <si>
    <t>Murid berupaya menganalisis idea, bahan, komponen, proses dan teknik untuk menghasilkan produk dengan beradab iaitu mengikut prosedur atau secara sistematik dalam bidang mereka bentuk dan membina produk</t>
  </si>
  <si>
    <t>Murid berupaya membuat penilaian dalam situasi baharu, mengikut prosedur atau secara sistematik, tekal dan bersikap positif dalam bidang mereka bentuk dan membina produk</t>
  </si>
  <si>
    <t>Murid berupaya menggunakan pengetahuan, kemahiran dan nilai sedia ada pada situasi baharu secara sistematik, bersikap positif, kreatif dan inovatif serta boleh dicontohi seperti menghasilkan model dalam bidang mereka bentuk dan membina produk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</si>
</sst>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Calibri"/>
      <family val="2"/>
    </font>
    <font>
      <sz val="11"/>
      <color rgb="FFFF0000"/>
      <name val="Calibri"/>
      <family val="2"/>
    </font>
    <font>
      <b/>
      <sz val="11"/>
      <color theme="1"/>
      <name val="Calibri"/>
      <family val="2"/>
    </font>
  </fonts>
  <fills count="1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auto="1"/>
      </left>
      <right style="thin">
        <color indexed="64"/>
      </right>
      <top style="thin">
        <color auto="1"/>
      </top>
      <bottom/>
      <diagonal/>
    </border>
  </borders>
  <cellStyleXfs count="4">
    <xf numFmtId="0" fontId="0" fillId="0" borderId="0">
      <alignment vertical="center"/>
    </xf>
    <xf numFmtId="0" fontId="2" fillId="0" borderId="0"/>
    <xf numFmtId="0" fontId="1" fillId="0" borderId="0"/>
    <xf numFmtId="0" fontId="33" fillId="0" borderId="0">
      <alignment vertical="center"/>
    </xf>
  </cellStyleXfs>
  <cellXfs count="272">
    <xf numFmtId="0" fontId="0" fillId="0" borderId="0" xfId="0" applyAlignment="1"/>
    <xf numFmtId="0" fontId="3" fillId="0" borderId="0" xfId="0" applyFont="1" applyAlignment="1"/>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xf numFmtId="0" fontId="8" fillId="2" borderId="0" xfId="0" applyFont="1" applyFill="1" applyBorder="1" applyAlignment="1">
      <alignment horizontal="left"/>
    </xf>
    <xf numFmtId="0" fontId="7" fillId="2" borderId="0" xfId="0" applyFont="1" applyFill="1" applyBorder="1" applyAlignment="1"/>
    <xf numFmtId="0" fontId="7" fillId="2" borderId="0" xfId="0" applyFont="1" applyFill="1" applyBorder="1" applyAlignment="1">
      <alignment horizontal="center"/>
    </xf>
    <xf numFmtId="0" fontId="3" fillId="2" borderId="0" xfId="0" applyFont="1" applyFill="1" applyAlignment="1"/>
    <xf numFmtId="0" fontId="9" fillId="3" borderId="1" xfId="0" applyFont="1" applyFill="1" applyBorder="1" applyAlignment="1">
      <alignment horizontal="center"/>
    </xf>
    <xf numFmtId="0" fontId="10" fillId="3" borderId="1" xfId="0" applyFont="1" applyFill="1" applyBorder="1" applyAlignment="1">
      <alignment horizontal="center" vertical="center"/>
    </xf>
    <xf numFmtId="0" fontId="3" fillId="4" borderId="1" xfId="0" applyFont="1" applyFill="1" applyBorder="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xf>
    <xf numFmtId="0" fontId="11" fillId="2" borderId="0" xfId="0" applyFont="1" applyFill="1" applyBorder="1" applyAlignment="1"/>
    <xf numFmtId="0" fontId="3" fillId="5" borderId="1" xfId="0" applyFont="1" applyFill="1" applyBorder="1" applyAlignment="1">
      <alignment horizontal="center"/>
    </xf>
    <xf numFmtId="0" fontId="13" fillId="4" borderId="1" xfId="0" applyFont="1" applyFill="1" applyBorder="1" applyAlignment="1">
      <alignment horizontal="center"/>
    </xf>
    <xf numFmtId="0" fontId="7" fillId="2" borderId="0" xfId="0" applyFont="1" applyFill="1" applyBorder="1" applyAlignment="1">
      <alignment horizontal="center" vertical="center" wrapText="1"/>
    </xf>
    <xf numFmtId="0" fontId="10" fillId="2" borderId="0" xfId="0" applyFont="1" applyFill="1" applyBorder="1" applyAlignment="1"/>
    <xf numFmtId="0" fontId="3" fillId="2" borderId="0" xfId="0" applyFont="1" applyFill="1" applyAlignment="1">
      <alignment horizontal="center"/>
    </xf>
    <xf numFmtId="0" fontId="11" fillId="2" borderId="0" xfId="0" applyFont="1" applyFill="1" applyBorder="1" applyAlignment="1">
      <alignment vertical="center" wrapText="1"/>
    </xf>
    <xf numFmtId="0" fontId="6" fillId="2" borderId="0" xfId="0" applyFont="1" applyFill="1" applyBorder="1" applyAlignment="1">
      <alignment horizontal="center" vertical="center"/>
    </xf>
    <xf numFmtId="0" fontId="7" fillId="0" borderId="0" xfId="0" applyFont="1" applyAlignment="1"/>
    <xf numFmtId="0" fontId="3" fillId="6" borderId="0" xfId="0" applyFont="1" applyFill="1" applyAlignment="1">
      <alignment horizontal="center"/>
    </xf>
    <xf numFmtId="0" fontId="3" fillId="6" borderId="0" xfId="0" applyFont="1" applyFill="1" applyAlignment="1"/>
    <xf numFmtId="0" fontId="8" fillId="2" borderId="2" xfId="0" applyFont="1" applyFill="1" applyBorder="1" applyAlignment="1">
      <alignment wrapText="1"/>
    </xf>
    <xf numFmtId="0" fontId="14" fillId="2" borderId="0" xfId="0" applyFont="1" applyFill="1" applyBorder="1" applyAlignment="1"/>
    <xf numFmtId="0" fontId="12" fillId="2" borderId="0" xfId="0" applyFont="1" applyFill="1" applyBorder="1" applyAlignment="1"/>
    <xf numFmtId="0" fontId="15" fillId="7" borderId="0" xfId="0" applyFont="1" applyFill="1" applyBorder="1" applyAlignment="1">
      <alignment horizontal="left"/>
    </xf>
    <xf numFmtId="0" fontId="10" fillId="7" borderId="0" xfId="0" applyFont="1" applyFill="1" applyBorder="1" applyAlignment="1"/>
    <xf numFmtId="0" fontId="7" fillId="7" borderId="0" xfId="0" applyFont="1" applyFill="1" applyBorder="1" applyAlignment="1">
      <alignment horizontal="center"/>
    </xf>
    <xf numFmtId="0" fontId="16" fillId="0" borderId="0" xfId="0" applyFont="1" applyAlignment="1">
      <alignment vertical="center"/>
    </xf>
    <xf numFmtId="0" fontId="16" fillId="0" borderId="0" xfId="0" applyFont="1" applyAlignment="1">
      <alignment horizontal="left" vertical="center" wrapText="1" indent="1"/>
    </xf>
    <xf numFmtId="0" fontId="17" fillId="5" borderId="0" xfId="0" applyFont="1" applyFill="1" applyBorder="1" applyAlignment="1">
      <alignment horizontal="left" vertical="center" indent="1"/>
    </xf>
    <xf numFmtId="0" fontId="17" fillId="5" borderId="0" xfId="0" applyFont="1" applyFill="1" applyBorder="1" applyAlignment="1">
      <alignment horizontal="left" vertical="center" wrapText="1" indent="1"/>
    </xf>
    <xf numFmtId="0" fontId="16" fillId="4" borderId="0" xfId="0" applyFont="1" applyFill="1" applyAlignment="1">
      <alignment vertical="center"/>
    </xf>
    <xf numFmtId="0" fontId="16" fillId="4" borderId="0" xfId="0" applyFont="1" applyFill="1" applyAlignment="1">
      <alignment horizontal="left" vertical="center" wrapText="1" indent="1"/>
    </xf>
    <xf numFmtId="0" fontId="18" fillId="6" borderId="3" xfId="0" applyFont="1" applyFill="1" applyBorder="1" applyAlignment="1">
      <alignment horizontal="center" vertical="center" wrapText="1"/>
    </xf>
    <xf numFmtId="0" fontId="18" fillId="6" borderId="3" xfId="0" applyFont="1" applyFill="1" applyBorder="1" applyAlignment="1">
      <alignment horizontal="left" vertical="center" wrapText="1" indent="1"/>
    </xf>
    <xf numFmtId="0" fontId="16" fillId="5" borderId="1" xfId="0" applyFont="1" applyFill="1" applyBorder="1" applyAlignment="1">
      <alignment horizontal="center" vertical="center"/>
    </xf>
    <xf numFmtId="0" fontId="16" fillId="0" borderId="1" xfId="0" applyFont="1" applyBorder="1" applyAlignment="1">
      <alignment horizontal="left" vertical="center" wrapText="1" indent="1"/>
    </xf>
    <xf numFmtId="0" fontId="18" fillId="6" borderId="1" xfId="0" applyFont="1" applyFill="1" applyBorder="1" applyAlignment="1">
      <alignment horizontal="center" vertical="center" wrapText="1"/>
    </xf>
    <xf numFmtId="0" fontId="16" fillId="0" borderId="0" xfId="0" applyFont="1" applyAlignment="1">
      <alignment vertical="top"/>
    </xf>
    <xf numFmtId="0" fontId="16" fillId="0" borderId="0" xfId="0" applyFont="1" applyAlignment="1">
      <alignment horizontal="left" vertical="center" wrapText="1"/>
    </xf>
    <xf numFmtId="0" fontId="18" fillId="6" borderId="3" xfId="0" applyFont="1" applyFill="1" applyBorder="1" applyAlignment="1">
      <alignment horizontal="left" vertical="center" wrapText="1"/>
    </xf>
    <xf numFmtId="0" fontId="16" fillId="0" borderId="1" xfId="0" applyFont="1" applyBorder="1" applyAlignment="1">
      <alignment horizontal="left" vertical="center" wrapText="1"/>
    </xf>
    <xf numFmtId="0" fontId="18" fillId="6" borderId="1" xfId="0" applyFont="1" applyFill="1" applyBorder="1" applyAlignment="1">
      <alignment horizontal="center" vertical="center"/>
    </xf>
    <xf numFmtId="0" fontId="3" fillId="0" borderId="0" xfId="0" applyFont="1" applyAlignment="1">
      <alignment vertical="center"/>
    </xf>
    <xf numFmtId="0" fontId="3" fillId="0" borderId="0" xfId="0" applyFont="1" applyBorder="1" applyAlignment="1"/>
    <xf numFmtId="0" fontId="3" fillId="0" borderId="0" xfId="0" applyFont="1" applyFill="1" applyAlignment="1"/>
    <xf numFmtId="0" fontId="3" fillId="4" borderId="0" xfId="0" applyFont="1" applyFill="1" applyAlignment="1"/>
    <xf numFmtId="0" fontId="3" fillId="0" borderId="0" xfId="0" applyFont="1" applyAlignment="1">
      <alignment horizontal="center" vertical="center"/>
    </xf>
    <xf numFmtId="0" fontId="19" fillId="5" borderId="0" xfId="0" applyFont="1" applyFill="1" applyBorder="1" applyAlignment="1">
      <alignment horizontal="center" vertical="center"/>
    </xf>
    <xf numFmtId="0" fontId="20" fillId="5" borderId="0" xfId="0" applyFont="1" applyFill="1" applyBorder="1" applyAlignment="1">
      <alignment horizontal="center" vertical="center"/>
    </xf>
    <xf numFmtId="0" fontId="3" fillId="9" borderId="0" xfId="0" applyFont="1" applyFill="1" applyAlignment="1">
      <alignment horizontal="center" vertical="center"/>
    </xf>
    <xf numFmtId="0" fontId="23" fillId="2" borderId="0" xfId="0" applyFont="1" applyFill="1" applyBorder="1" applyAlignment="1">
      <alignment horizontal="left"/>
    </xf>
    <xf numFmtId="0" fontId="3" fillId="0" borderId="1" xfId="0" applyFont="1" applyBorder="1" applyAlignment="1">
      <alignment horizontal="left"/>
    </xf>
    <xf numFmtId="0" fontId="13" fillId="4" borderId="4" xfId="0" applyFont="1" applyFill="1" applyBorder="1" applyAlignment="1"/>
    <xf numFmtId="0" fontId="13" fillId="4" borderId="5" xfId="0" applyFont="1" applyFill="1" applyBorder="1" applyAlignment="1"/>
    <xf numFmtId="0" fontId="10" fillId="5" borderId="6" xfId="0" applyFont="1" applyFill="1" applyBorder="1" applyAlignment="1">
      <alignment horizontal="left"/>
    </xf>
    <xf numFmtId="0" fontId="10" fillId="5" borderId="0" xfId="0" applyFont="1" applyFill="1" applyBorder="1" applyAlignment="1">
      <alignment horizontal="left"/>
    </xf>
    <xf numFmtId="164" fontId="10" fillId="4" borderId="4" xfId="0" applyNumberFormat="1" applyFont="1" applyFill="1" applyBorder="1" applyAlignment="1">
      <alignment horizontal="left"/>
    </xf>
    <xf numFmtId="164" fontId="10" fillId="4" borderId="5" xfId="0" applyNumberFormat="1" applyFont="1" applyFill="1" applyBorder="1" applyAlignment="1"/>
    <xf numFmtId="0" fontId="10" fillId="4" borderId="4" xfId="0" applyFont="1" applyFill="1" applyBorder="1" applyAlignment="1"/>
    <xf numFmtId="0" fontId="10" fillId="4" borderId="5" xfId="0" applyFont="1" applyFill="1" applyBorder="1" applyAlignment="1"/>
    <xf numFmtId="0" fontId="10" fillId="4" borderId="5" xfId="0" applyNumberFormat="1" applyFont="1" applyFill="1" applyBorder="1" applyAlignment="1"/>
    <xf numFmtId="0" fontId="10" fillId="2" borderId="0" xfId="0" applyFont="1" applyFill="1" applyBorder="1" applyAlignment="1">
      <alignment horizontal="right"/>
    </xf>
    <xf numFmtId="0" fontId="14" fillId="6" borderId="4"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26" fillId="10" borderId="9" xfId="0" applyFont="1" applyFill="1" applyBorder="1" applyAlignment="1">
      <alignment horizontal="center" vertical="center" wrapText="1"/>
    </xf>
    <xf numFmtId="0" fontId="27" fillId="2" borderId="1" xfId="0" applyFont="1" applyFill="1" applyBorder="1" applyAlignment="1">
      <alignment horizontal="center" vertical="center"/>
    </xf>
    <xf numFmtId="0" fontId="26" fillId="2" borderId="1" xfId="0" applyFont="1" applyFill="1" applyBorder="1" applyAlignment="1" applyProtection="1">
      <alignment horizontal="left" vertical="center" wrapText="1" indent="1"/>
      <protection hidden="1"/>
    </xf>
    <xf numFmtId="0" fontId="25" fillId="2" borderId="6" xfId="0" applyFont="1" applyFill="1" applyBorder="1" applyAlignment="1">
      <alignment vertical="center" textRotation="90" wrapText="1"/>
    </xf>
    <xf numFmtId="0" fontId="15" fillId="2" borderId="10" xfId="0" applyFont="1" applyFill="1" applyBorder="1" applyAlignment="1">
      <alignment vertical="center" textRotation="90" wrapText="1"/>
    </xf>
    <xf numFmtId="0" fontId="25" fillId="2" borderId="11" xfId="0" applyFont="1" applyFill="1" applyBorder="1" applyAlignment="1">
      <alignment vertical="center" textRotation="90" wrapText="1"/>
    </xf>
    <xf numFmtId="0" fontId="15" fillId="2" borderId="12" xfId="0" applyFont="1" applyFill="1" applyBorder="1" applyAlignment="1">
      <alignment vertical="center" textRotation="90" wrapText="1"/>
    </xf>
    <xf numFmtId="0" fontId="15" fillId="2" borderId="0" xfId="0" applyFont="1" applyFill="1" applyBorder="1" applyAlignment="1">
      <alignment vertical="center" wrapText="1"/>
    </xf>
    <xf numFmtId="0" fontId="26" fillId="2" borderId="0" xfId="0" applyFont="1" applyFill="1" applyBorder="1" applyAlignment="1">
      <alignment horizontal="center" vertical="center" wrapText="1"/>
    </xf>
    <xf numFmtId="0" fontId="27" fillId="2" borderId="0" xfId="0" applyFont="1" applyFill="1" applyBorder="1" applyAlignment="1">
      <alignment horizontal="center" vertical="center"/>
    </xf>
    <xf numFmtId="0" fontId="26" fillId="2" borderId="0" xfId="0" applyFont="1" applyFill="1" applyBorder="1" applyAlignment="1" applyProtection="1">
      <alignment vertical="center" wrapText="1"/>
      <protection hidden="1"/>
    </xf>
    <xf numFmtId="0" fontId="7" fillId="0" borderId="0" xfId="0" applyFont="1" applyFill="1" applyBorder="1" applyAlignment="1">
      <alignment horizontal="center"/>
    </xf>
    <xf numFmtId="0" fontId="1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26" fillId="0" borderId="0" xfId="0" applyFont="1" applyFill="1" applyBorder="1" applyAlignment="1" applyProtection="1">
      <alignment vertical="center" wrapText="1"/>
      <protection hidden="1"/>
    </xf>
    <xf numFmtId="0" fontId="26" fillId="0" borderId="0" xfId="0" applyFont="1" applyFill="1" applyBorder="1" applyAlignment="1">
      <alignment horizontal="center" vertical="center"/>
    </xf>
    <xf numFmtId="0" fontId="24" fillId="0" borderId="0" xfId="0" applyFont="1" applyFill="1" applyBorder="1" applyAlignment="1">
      <alignment vertical="center"/>
    </xf>
    <xf numFmtId="0" fontId="3" fillId="0" borderId="0" xfId="0" applyFont="1" applyBorder="1" applyAlignment="1">
      <alignment horizontal="center"/>
    </xf>
    <xf numFmtId="0" fontId="13" fillId="0" borderId="0" xfId="0" applyFont="1" applyBorder="1" applyAlignment="1"/>
    <xf numFmtId="0" fontId="3" fillId="4" borderId="0" xfId="0" applyFont="1" applyFill="1" applyBorder="1" applyAlignment="1"/>
    <xf numFmtId="0" fontId="3" fillId="9" borderId="0" xfId="0" applyFont="1" applyFill="1" applyAlignment="1"/>
    <xf numFmtId="0" fontId="3" fillId="9" borderId="0" xfId="0" applyFont="1" applyFill="1" applyAlignment="1" applyProtection="1">
      <protection locked="0"/>
    </xf>
    <xf numFmtId="0" fontId="3" fillId="0" borderId="0" xfId="0" applyFont="1" applyBorder="1" applyAlignment="1">
      <alignment horizontal="center" vertical="center"/>
    </xf>
    <xf numFmtId="0" fontId="3" fillId="0" borderId="0" xfId="0" applyFont="1" applyBorder="1" applyAlignment="1">
      <alignment horizontal="left"/>
    </xf>
    <xf numFmtId="0" fontId="28" fillId="4" borderId="0" xfId="0" applyFont="1" applyFill="1" applyAlignment="1"/>
    <xf numFmtId="0" fontId="26" fillId="0" borderId="0" xfId="0" applyFont="1" applyAlignment="1">
      <alignment vertical="center"/>
    </xf>
    <xf numFmtId="0" fontId="26" fillId="0" borderId="0" xfId="0" applyFont="1" applyAlignment="1"/>
    <xf numFmtId="0" fontId="26" fillId="0" borderId="0" xfId="0" applyFont="1" applyAlignment="1">
      <alignment horizontal="center"/>
    </xf>
    <xf numFmtId="0" fontId="28" fillId="5" borderId="0" xfId="0" applyFont="1" applyFill="1" applyAlignment="1"/>
    <xf numFmtId="0" fontId="29" fillId="5" borderId="0" xfId="0" applyFont="1" applyFill="1" applyAlignment="1" applyProtection="1">
      <protection locked="0"/>
    </xf>
    <xf numFmtId="0" fontId="30" fillId="5" borderId="0" xfId="0" applyFont="1" applyFill="1" applyAlignment="1">
      <alignment horizontal="right" vertical="center"/>
    </xf>
    <xf numFmtId="0" fontId="24" fillId="5" borderId="0" xfId="0" applyFont="1" applyFill="1" applyBorder="1" applyAlignment="1" applyProtection="1">
      <alignment vertical="center"/>
      <protection locked="0"/>
    </xf>
    <xf numFmtId="0" fontId="29" fillId="5" borderId="0" xfId="0" applyFont="1" applyFill="1" applyAlignment="1"/>
    <xf numFmtId="0" fontId="26" fillId="2" borderId="0" xfId="0" applyFont="1" applyFill="1" applyAlignment="1"/>
    <xf numFmtId="0" fontId="9" fillId="2" borderId="0" xfId="0" applyFont="1" applyFill="1" applyAlignment="1">
      <alignment horizontal="left" vertical="center" indent="1"/>
    </xf>
    <xf numFmtId="0" fontId="24" fillId="2" borderId="0" xfId="0" applyFont="1" applyFill="1" applyAlignment="1">
      <alignment horizontal="right" vertical="center"/>
    </xf>
    <xf numFmtId="0" fontId="9" fillId="2" borderId="0" xfId="0" applyFont="1" applyFill="1" applyAlignment="1">
      <alignment vertical="center"/>
    </xf>
    <xf numFmtId="0" fontId="26" fillId="2" borderId="0" xfId="0" applyFont="1" applyFill="1" applyAlignment="1">
      <alignment vertical="center"/>
    </xf>
    <xf numFmtId="0" fontId="26" fillId="2" borderId="0" xfId="0" applyFont="1" applyFill="1" applyAlignment="1">
      <alignment horizontal="center" vertical="center"/>
    </xf>
    <xf numFmtId="0" fontId="24" fillId="2" borderId="0" xfId="0" applyFont="1" applyFill="1" applyAlignment="1">
      <alignment horizontal="center" vertical="center"/>
    </xf>
    <xf numFmtId="0" fontId="9" fillId="10" borderId="14" xfId="0" applyFont="1" applyFill="1" applyBorder="1" applyAlignment="1">
      <alignment horizontal="center" vertical="center" wrapText="1"/>
    </xf>
    <xf numFmtId="0" fontId="26" fillId="0" borderId="1" xfId="0" applyFont="1" applyBorder="1" applyAlignment="1" applyProtection="1">
      <alignment horizontal="center" vertical="center"/>
      <protection locked="0"/>
    </xf>
    <xf numFmtId="0" fontId="26" fillId="0" borderId="1" xfId="0" applyFont="1" applyBorder="1" applyAlignment="1" applyProtection="1">
      <alignment vertical="center"/>
      <protection locked="0"/>
    </xf>
    <xf numFmtId="164" fontId="26" fillId="0" borderId="1" xfId="0" applyNumberFormat="1" applyFont="1" applyBorder="1" applyAlignment="1" applyProtection="1">
      <alignment horizontal="center" vertical="center"/>
      <protection locked="0"/>
    </xf>
    <xf numFmtId="0" fontId="29" fillId="2" borderId="8" xfId="0" applyFont="1" applyFill="1" applyBorder="1" applyAlignment="1">
      <alignment vertical="center"/>
    </xf>
    <xf numFmtId="0" fontId="9" fillId="2" borderId="12" xfId="0" applyFont="1" applyFill="1" applyBorder="1" applyAlignment="1">
      <alignment vertical="center"/>
    </xf>
    <xf numFmtId="0" fontId="29" fillId="5" borderId="0" xfId="0" applyFont="1" applyFill="1" applyAlignment="1" applyProtection="1">
      <alignment horizontal="center"/>
      <protection locked="0"/>
    </xf>
    <xf numFmtId="0" fontId="29" fillId="5" borderId="0" xfId="0" applyFont="1" applyFill="1" applyAlignment="1">
      <alignment horizontal="center"/>
    </xf>
    <xf numFmtId="0" fontId="9" fillId="2" borderId="10" xfId="0" applyFont="1" applyFill="1" applyBorder="1" applyAlignment="1">
      <alignment vertical="center"/>
    </xf>
    <xf numFmtId="0" fontId="9" fillId="10"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2" fontId="26" fillId="0" borderId="0" xfId="0" applyNumberFormat="1" applyFont="1" applyAlignment="1">
      <alignment vertical="center"/>
    </xf>
    <xf numFmtId="0" fontId="26" fillId="0" borderId="0" xfId="0" applyFont="1" applyBorder="1" applyAlignment="1">
      <alignment vertical="center"/>
    </xf>
    <xf numFmtId="0" fontId="26" fillId="4" borderId="7" xfId="0" applyFont="1" applyFill="1" applyBorder="1" applyAlignment="1"/>
    <xf numFmtId="0" fontId="26" fillId="4" borderId="13" xfId="0" applyFont="1" applyFill="1" applyBorder="1" applyAlignment="1"/>
    <xf numFmtId="0" fontId="26" fillId="4" borderId="13" xfId="0" applyFont="1" applyFill="1" applyBorder="1" applyAlignment="1">
      <alignment horizontal="center"/>
    </xf>
    <xf numFmtId="0" fontId="26" fillId="4" borderId="6" xfId="0" applyFont="1" applyFill="1" applyBorder="1" applyAlignment="1"/>
    <xf numFmtId="0" fontId="26" fillId="4" borderId="0" xfId="0" applyFont="1" applyFill="1" applyBorder="1" applyAlignment="1"/>
    <xf numFmtId="0" fontId="26" fillId="4" borderId="0" xfId="0" applyFont="1" applyFill="1" applyBorder="1" applyAlignment="1">
      <alignment horizontal="center"/>
    </xf>
    <xf numFmtId="0" fontId="26" fillId="4" borderId="0" xfId="0" applyFont="1" applyFill="1" applyBorder="1" applyAlignment="1" applyProtection="1">
      <alignment horizontal="center"/>
      <protection locked="0"/>
    </xf>
    <xf numFmtId="0" fontId="26" fillId="0" borderId="6" xfId="0" applyFont="1" applyBorder="1" applyAlignment="1"/>
    <xf numFmtId="0" fontId="27" fillId="0" borderId="0" xfId="0" applyFont="1" applyFill="1" applyBorder="1" applyAlignment="1" applyProtection="1">
      <protection locked="0"/>
    </xf>
    <xf numFmtId="0" fontId="27" fillId="0" borderId="0" xfId="0" applyFont="1" applyFill="1" applyBorder="1" applyAlignment="1" applyProtection="1">
      <alignment horizontal="center"/>
      <protection locked="0"/>
    </xf>
    <xf numFmtId="0" fontId="26" fillId="4" borderId="0" xfId="0" applyFont="1" applyFill="1" applyBorder="1" applyAlignment="1" applyProtection="1">
      <protection locked="0"/>
    </xf>
    <xf numFmtId="0" fontId="26" fillId="4" borderId="11" xfId="0" applyFont="1" applyFill="1" applyBorder="1" applyAlignment="1"/>
    <xf numFmtId="0" fontId="26" fillId="4" borderId="2" xfId="0" applyFont="1" applyFill="1" applyBorder="1" applyAlignment="1"/>
    <xf numFmtId="0" fontId="26" fillId="4" borderId="2" xfId="0" applyFont="1" applyFill="1" applyBorder="1" applyAlignment="1">
      <alignment horizontal="center"/>
    </xf>
    <xf numFmtId="0" fontId="26" fillId="4" borderId="8" xfId="0" applyFont="1" applyFill="1" applyBorder="1" applyAlignment="1">
      <alignment horizontal="center"/>
    </xf>
    <xf numFmtId="0" fontId="26" fillId="0" borderId="0" xfId="0" applyFont="1" applyBorder="1" applyAlignment="1"/>
    <xf numFmtId="0" fontId="26" fillId="4" borderId="10" xfId="0" applyFont="1" applyFill="1" applyBorder="1" applyAlignment="1">
      <alignment horizontal="center"/>
    </xf>
    <xf numFmtId="0" fontId="26" fillId="4" borderId="12" xfId="0" applyFont="1" applyFill="1" applyBorder="1" applyAlignment="1">
      <alignment horizontal="center"/>
    </xf>
    <xf numFmtId="0" fontId="9" fillId="2" borderId="0" xfId="0" applyFont="1" applyFill="1" applyAlignment="1" applyProtection="1">
      <alignment vertical="center"/>
      <protection locked="0"/>
    </xf>
    <xf numFmtId="11" fontId="26" fillId="0" borderId="1" xfId="0" applyNumberFormat="1" applyFont="1" applyBorder="1" applyAlignment="1" applyProtection="1">
      <alignment vertical="center"/>
      <protection locked="0"/>
    </xf>
    <xf numFmtId="165" fontId="10"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7" fillId="14" borderId="0" xfId="0" applyFont="1" applyFill="1" applyAlignment="1"/>
    <xf numFmtId="0" fontId="36" fillId="14" borderId="0" xfId="0" applyFont="1" applyFill="1" applyAlignment="1">
      <alignment vertical="center"/>
    </xf>
    <xf numFmtId="0" fontId="0" fillId="0" borderId="0" xfId="0" applyBorder="1" applyAlignment="1"/>
    <xf numFmtId="0" fontId="26" fillId="4" borderId="0" xfId="0" applyFont="1" applyFill="1" applyBorder="1" applyAlignment="1" applyProtection="1"/>
    <xf numFmtId="0" fontId="26" fillId="0" borderId="0" xfId="0" applyFont="1" applyAlignment="1" applyProtection="1">
      <alignment vertical="center"/>
      <protection locked="0"/>
    </xf>
    <xf numFmtId="0" fontId="11" fillId="2" borderId="13" xfId="0" applyFont="1" applyFill="1" applyBorder="1" applyAlignment="1">
      <alignment horizontal="center" vertical="center" wrapText="1"/>
    </xf>
    <xf numFmtId="0" fontId="40" fillId="2" borderId="0" xfId="0" applyFont="1" applyFill="1" applyAlignment="1">
      <alignment horizontal="left" vertical="center"/>
    </xf>
    <xf numFmtId="0" fontId="7" fillId="2" borderId="0" xfId="0" applyFont="1" applyFill="1" applyAlignment="1">
      <alignment horizontal="right" vertical="center"/>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9" fillId="2" borderId="16" xfId="0" applyFont="1" applyFill="1" applyBorder="1" applyAlignment="1">
      <alignment vertical="center" wrapText="1"/>
    </xf>
    <xf numFmtId="0" fontId="9" fillId="2" borderId="17" xfId="0" applyFont="1" applyFill="1" applyBorder="1" applyAlignment="1">
      <alignment vertical="center" wrapText="1"/>
    </xf>
    <xf numFmtId="0" fontId="29" fillId="12" borderId="8" xfId="0" applyFont="1" applyFill="1" applyBorder="1" applyAlignment="1">
      <alignment vertical="center"/>
    </xf>
    <xf numFmtId="0" fontId="9" fillId="12" borderId="20" xfId="0" applyFont="1" applyFill="1" applyBorder="1" applyAlignment="1">
      <alignment vertical="center"/>
    </xf>
    <xf numFmtId="0" fontId="26" fillId="0" borderId="14" xfId="0" applyFont="1" applyBorder="1" applyAlignment="1" applyProtection="1">
      <alignment horizontal="center" vertical="center"/>
      <protection locked="0"/>
    </xf>
    <xf numFmtId="0" fontId="4" fillId="5" borderId="0" xfId="0" applyFont="1" applyFill="1" applyAlignment="1">
      <alignment vertical="center"/>
    </xf>
    <xf numFmtId="0" fontId="26" fillId="5" borderId="0" xfId="0" applyFont="1" applyFill="1" applyAlignment="1">
      <alignment horizontal="left" vertical="center"/>
    </xf>
    <xf numFmtId="0" fontId="26" fillId="5" borderId="0" xfId="0" applyFont="1" applyFill="1" applyAlignment="1">
      <alignment horizontal="right" vertical="center"/>
    </xf>
    <xf numFmtId="0" fontId="18" fillId="8" borderId="1" xfId="0" applyFont="1" applyFill="1" applyBorder="1" applyAlignment="1">
      <alignment horizontal="left" vertical="center" wrapText="1"/>
    </xf>
    <xf numFmtId="0" fontId="27" fillId="2" borderId="0" xfId="0" applyFont="1" applyFill="1" applyAlignment="1"/>
    <xf numFmtId="0" fontId="33" fillId="0" borderId="0" xfId="0" applyFont="1" applyAlignment="1">
      <alignment vertical="justify" wrapText="1"/>
    </xf>
    <xf numFmtId="0" fontId="0" fillId="0" borderId="0" xfId="0" applyFill="1" applyAlignment="1"/>
    <xf numFmtId="0" fontId="34" fillId="0" borderId="0" xfId="0" applyFont="1" applyFill="1" applyAlignment="1">
      <alignment horizontal="center"/>
    </xf>
    <xf numFmtId="0" fontId="34" fillId="0" borderId="0" xfId="0" applyFont="1" applyFill="1" applyAlignment="1"/>
    <xf numFmtId="0" fontId="0" fillId="0" borderId="0" xfId="0" applyFill="1" applyAlignment="1">
      <alignment vertical="top"/>
    </xf>
    <xf numFmtId="0" fontId="33" fillId="0" borderId="0" xfId="0" applyFont="1" applyFill="1" applyAlignment="1">
      <alignment vertical="justify"/>
    </xf>
    <xf numFmtId="0" fontId="0" fillId="0" borderId="0" xfId="0" applyFill="1" applyAlignment="1">
      <alignment vertical="justify"/>
    </xf>
    <xf numFmtId="0" fontId="44" fillId="0" borderId="24" xfId="1" applyFont="1" applyBorder="1" applyAlignment="1">
      <alignment vertical="center" wrapText="1"/>
    </xf>
    <xf numFmtId="0" fontId="44" fillId="15" borderId="24" xfId="1" applyFont="1" applyFill="1" applyBorder="1" applyAlignment="1" applyProtection="1">
      <alignment wrapText="1"/>
      <protection hidden="1"/>
    </xf>
    <xf numFmtId="0" fontId="45" fillId="0" borderId="24" xfId="1" applyFont="1" applyBorder="1" applyAlignment="1">
      <alignment vertical="center" wrapText="1"/>
    </xf>
    <xf numFmtId="0" fontId="24" fillId="10" borderId="15" xfId="0" applyFont="1" applyFill="1" applyBorder="1" applyAlignment="1">
      <alignment horizontal="center" vertical="center" wrapText="1"/>
    </xf>
    <xf numFmtId="0" fontId="16" fillId="0" borderId="0" xfId="0" applyFont="1" applyBorder="1" applyAlignment="1">
      <alignment wrapText="1"/>
    </xf>
    <xf numFmtId="0" fontId="18" fillId="6" borderId="4" xfId="0" applyFont="1" applyFill="1" applyBorder="1" applyAlignment="1">
      <alignment horizontal="center" vertical="center" wrapText="1"/>
    </xf>
    <xf numFmtId="0" fontId="18" fillId="6" borderId="24" xfId="0" applyFont="1" applyFill="1" applyBorder="1" applyAlignment="1">
      <alignment horizontal="left" vertical="center" wrapText="1" indent="1"/>
    </xf>
    <xf numFmtId="0" fontId="16" fillId="5" borderId="4" xfId="0" applyFont="1" applyFill="1" applyBorder="1" applyAlignment="1">
      <alignment horizontal="center" vertical="center"/>
    </xf>
    <xf numFmtId="0" fontId="0" fillId="0" borderId="0" xfId="0" applyAlignment="1">
      <alignment horizontal="center" vertical="center"/>
    </xf>
    <xf numFmtId="0" fontId="34" fillId="0" borderId="0" xfId="0" applyFont="1" applyAlignment="1">
      <alignment horizontal="justify" vertical="top" wrapText="1"/>
    </xf>
    <xf numFmtId="0" fontId="0" fillId="0" borderId="0" xfId="0" applyAlignment="1">
      <alignment vertical="top" wrapText="1"/>
    </xf>
    <xf numFmtId="0" fontId="9" fillId="12" borderId="24" xfId="0" applyFont="1" applyFill="1" applyBorder="1" applyAlignment="1">
      <alignment vertical="center"/>
    </xf>
    <xf numFmtId="0" fontId="33" fillId="0" borderId="0" xfId="0" applyFont="1" applyAlignment="1">
      <alignment vertical="top" wrapText="1"/>
    </xf>
    <xf numFmtId="0" fontId="46" fillId="0" borderId="0" xfId="0" applyFont="1" applyAlignment="1">
      <alignment vertical="top" wrapText="1"/>
    </xf>
    <xf numFmtId="0" fontId="9" fillId="16" borderId="25" xfId="0" applyFont="1" applyFill="1" applyBorder="1" applyAlignment="1" applyProtection="1">
      <alignment horizontal="center" vertical="center" wrapText="1"/>
    </xf>
    <xf numFmtId="0" fontId="0" fillId="0" borderId="0" xfId="0" applyAlignment="1"/>
    <xf numFmtId="0" fontId="15" fillId="7" borderId="0" xfId="0" applyFont="1" applyFill="1" applyBorder="1" applyAlignment="1">
      <alignment horizontal="left"/>
    </xf>
    <xf numFmtId="0" fontId="10" fillId="7" borderId="0" xfId="0" applyFont="1" applyFill="1" applyBorder="1" applyAlignment="1"/>
    <xf numFmtId="0" fontId="7" fillId="7" borderId="0" xfId="0" applyFont="1" applyFill="1" applyBorder="1" applyAlignment="1">
      <alignment horizontal="center"/>
    </xf>
    <xf numFmtId="0" fontId="16" fillId="0" borderId="0" xfId="0" applyFont="1" applyAlignment="1">
      <alignment vertical="center"/>
    </xf>
    <xf numFmtId="0" fontId="24" fillId="5" borderId="0" xfId="0" applyFont="1" applyFill="1" applyBorder="1" applyAlignment="1" applyProtection="1">
      <alignment vertical="center"/>
      <protection locked="0"/>
    </xf>
    <xf numFmtId="0" fontId="26" fillId="2" borderId="0" xfId="0" applyFont="1" applyFill="1" applyAlignment="1">
      <alignment horizontal="center"/>
    </xf>
    <xf numFmtId="0" fontId="9" fillId="2" borderId="0" xfId="0" applyFont="1" applyFill="1" applyAlignment="1" applyProtection="1">
      <alignment vertical="center"/>
      <protection locked="0"/>
    </xf>
    <xf numFmtId="166" fontId="24" fillId="5" borderId="0" xfId="0" applyNumberFormat="1" applyFont="1" applyFill="1" applyBorder="1" applyAlignment="1" applyProtection="1">
      <alignment horizontal="left" vertical="center"/>
      <protection locked="0"/>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24" fillId="2" borderId="0" xfId="0" applyFont="1" applyFill="1" applyAlignment="1">
      <alignment horizontal="left" vertical="center" indent="1"/>
    </xf>
    <xf numFmtId="0" fontId="9" fillId="12" borderId="26" xfId="0" applyFont="1" applyFill="1" applyBorder="1" applyAlignment="1">
      <alignment vertical="center" wrapText="1"/>
    </xf>
    <xf numFmtId="0" fontId="9" fillId="12" borderId="19" xfId="0" applyFont="1" applyFill="1" applyBorder="1" applyAlignment="1">
      <alignment vertical="center" wrapText="1"/>
    </xf>
    <xf numFmtId="0" fontId="33" fillId="0" borderId="0" xfId="3" applyAlignment="1"/>
    <xf numFmtId="0" fontId="33" fillId="0" borderId="0" xfId="3" applyFont="1" applyAlignment="1"/>
    <xf numFmtId="0" fontId="34" fillId="0" borderId="0" xfId="3" applyFont="1" applyAlignment="1"/>
    <xf numFmtId="0" fontId="33" fillId="12" borderId="0" xfId="3" applyFill="1" applyAlignment="1"/>
    <xf numFmtId="0" fontId="35" fillId="13" borderId="0" xfId="3" applyFont="1" applyFill="1" applyAlignment="1"/>
    <xf numFmtId="0" fontId="32" fillId="13" borderId="0" xfId="3" applyFont="1" applyFill="1" applyAlignment="1"/>
    <xf numFmtId="0" fontId="33" fillId="0" borderId="0" xfId="3" applyFill="1" applyBorder="1" applyAlignment="1"/>
    <xf numFmtId="0" fontId="33" fillId="0" borderId="0" xfId="3" applyBorder="1" applyAlignment="1"/>
    <xf numFmtId="0" fontId="34" fillId="12" borderId="0" xfId="3" applyFont="1" applyFill="1" applyAlignment="1"/>
    <xf numFmtId="0" fontId="33" fillId="12" borderId="0" xfId="3" applyFill="1" applyBorder="1" applyAlignment="1"/>
    <xf numFmtId="0" fontId="34" fillId="12" borderId="0" xfId="3" applyFont="1" applyFill="1" applyAlignment="1">
      <alignment horizontal="center"/>
    </xf>
    <xf numFmtId="0" fontId="34" fillId="12" borderId="0" xfId="3" applyFont="1" applyFill="1" applyBorder="1" applyAlignment="1"/>
    <xf numFmtId="0" fontId="33" fillId="0" borderId="0" xfId="3" applyAlignment="1">
      <alignment vertical="top"/>
    </xf>
    <xf numFmtId="0" fontId="35" fillId="13" borderId="0" xfId="3" applyFont="1" applyFill="1" applyAlignment="1">
      <alignment horizontal="right" vertical="center"/>
    </xf>
    <xf numFmtId="0" fontId="48" fillId="13" borderId="0" xfId="3" applyFont="1" applyFill="1" applyAlignment="1"/>
    <xf numFmtId="0" fontId="9" fillId="17" borderId="25" xfId="0" applyFont="1" applyFill="1" applyBorder="1" applyAlignment="1" applyProtection="1">
      <alignment horizontal="center" vertical="center" wrapText="1"/>
    </xf>
    <xf numFmtId="0" fontId="33" fillId="0" borderId="0" xfId="3" applyFont="1" applyAlignment="1">
      <alignment horizontal="justify" vertical="justify" wrapText="1"/>
    </xf>
    <xf numFmtId="0" fontId="33" fillId="0" borderId="0" xfId="3" applyFont="1" applyAlignment="1">
      <alignment horizontal="justify" vertical="top" wrapText="1"/>
    </xf>
    <xf numFmtId="0" fontId="46" fillId="0" borderId="0" xfId="3" applyFont="1" applyAlignment="1">
      <alignment horizontal="justify" vertical="top" wrapText="1"/>
    </xf>
    <xf numFmtId="0" fontId="33" fillId="0" borderId="0" xfId="0" applyFont="1" applyFill="1" applyAlignment="1">
      <alignment horizontal="justify" vertical="justify" wrapText="1"/>
    </xf>
    <xf numFmtId="0" fontId="29" fillId="11" borderId="1" xfId="0" applyFont="1" applyFill="1" applyBorder="1" applyAlignment="1">
      <alignment horizontal="center" vertical="center"/>
    </xf>
    <xf numFmtId="0" fontId="29" fillId="11" borderId="4" xfId="0" applyFont="1" applyFill="1" applyBorder="1" applyAlignment="1">
      <alignment horizontal="center" vertical="center" wrapText="1"/>
    </xf>
    <xf numFmtId="0" fontId="29" fillId="11" borderId="21" xfId="0" applyFont="1" applyFill="1" applyBorder="1" applyAlignment="1">
      <alignment horizontal="center" vertical="center"/>
    </xf>
    <xf numFmtId="0" fontId="29" fillId="11" borderId="22" xfId="0" applyFont="1" applyFill="1" applyBorder="1" applyAlignment="1">
      <alignment horizontal="center" vertical="center"/>
    </xf>
    <xf numFmtId="0" fontId="29" fillId="11" borderId="23" xfId="0" applyFont="1" applyFill="1" applyBorder="1" applyAlignment="1">
      <alignment horizontal="center" vertical="center"/>
    </xf>
    <xf numFmtId="0" fontId="14" fillId="11" borderId="3"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11" borderId="14" xfId="0" applyFont="1" applyFill="1" applyBorder="1" applyAlignment="1">
      <alignment horizontal="center" vertical="center" wrapText="1"/>
    </xf>
    <xf numFmtId="0" fontId="9" fillId="17" borderId="34" xfId="0" applyFont="1" applyFill="1" applyBorder="1" applyAlignment="1" applyProtection="1">
      <alignment horizontal="center" vertical="center" wrapText="1"/>
    </xf>
    <xf numFmtId="0" fontId="9" fillId="17" borderId="30" xfId="0" applyFont="1" applyFill="1" applyBorder="1" applyAlignment="1" applyProtection="1">
      <alignment horizontal="center" vertical="center" wrapText="1"/>
    </xf>
    <xf numFmtId="0" fontId="9" fillId="17" borderId="29" xfId="0" applyFont="1" applyFill="1" applyBorder="1" applyAlignment="1" applyProtection="1">
      <alignment horizontal="center" vertical="center" wrapText="1"/>
    </xf>
    <xf numFmtId="0" fontId="9" fillId="17" borderId="32" xfId="0" applyFont="1" applyFill="1" applyBorder="1" applyAlignment="1" applyProtection="1">
      <alignment horizontal="center" vertical="center" wrapText="1"/>
    </xf>
    <xf numFmtId="0" fontId="9" fillId="17" borderId="33" xfId="0" applyFont="1" applyFill="1" applyBorder="1" applyAlignment="1" applyProtection="1">
      <alignment horizontal="center" vertical="center" wrapText="1"/>
    </xf>
    <xf numFmtId="0" fontId="9" fillId="17" borderId="27" xfId="0" applyFont="1" applyFill="1" applyBorder="1" applyAlignment="1" applyProtection="1">
      <alignment horizontal="center" vertical="center" wrapText="1"/>
    </xf>
    <xf numFmtId="0" fontId="9" fillId="17" borderId="16" xfId="0" applyFont="1" applyFill="1" applyBorder="1" applyAlignment="1" applyProtection="1">
      <alignment horizontal="center" vertical="center" wrapText="1"/>
    </xf>
    <xf numFmtId="0" fontId="9" fillId="17" borderId="31" xfId="0" applyFont="1" applyFill="1" applyBorder="1" applyAlignment="1" applyProtection="1">
      <alignment horizontal="center" vertical="center" wrapText="1"/>
    </xf>
    <xf numFmtId="0" fontId="26" fillId="4" borderId="13" xfId="0" applyFont="1" applyFill="1" applyBorder="1" applyAlignment="1">
      <alignment horizontal="center"/>
    </xf>
    <xf numFmtId="0" fontId="26" fillId="4" borderId="0" xfId="0" applyFont="1" applyFill="1" applyBorder="1" applyAlignment="1" applyProtection="1">
      <alignment horizontal="center"/>
      <protection locked="0"/>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5" borderId="7" xfId="0" applyFont="1" applyFill="1" applyBorder="1" applyAlignment="1">
      <alignment horizontal="left"/>
    </xf>
    <xf numFmtId="0" fontId="10" fillId="5" borderId="13" xfId="0" applyFont="1" applyFill="1" applyBorder="1" applyAlignment="1">
      <alignment horizontal="left"/>
    </xf>
    <xf numFmtId="0" fontId="27" fillId="0" borderId="9" xfId="0" applyFont="1" applyFill="1" applyBorder="1" applyAlignment="1" applyProtection="1">
      <alignment horizontal="center" vertical="center"/>
      <protection locked="0"/>
    </xf>
    <xf numFmtId="0" fontId="10" fillId="5" borderId="6" xfId="0" applyFont="1" applyFill="1" applyBorder="1" applyAlignment="1">
      <alignment horizontal="left"/>
    </xf>
    <xf numFmtId="0" fontId="10" fillId="5" borderId="0" xfId="0" applyFont="1" applyFill="1" applyBorder="1" applyAlignment="1">
      <alignment horizontal="left"/>
    </xf>
    <xf numFmtId="0" fontId="10" fillId="5" borderId="11" xfId="0" applyFont="1" applyFill="1" applyBorder="1" applyAlignment="1">
      <alignment horizontal="left"/>
    </xf>
    <xf numFmtId="0" fontId="10" fillId="5" borderId="2" xfId="0" applyFont="1" applyFill="1" applyBorder="1" applyAlignment="1">
      <alignment horizontal="left"/>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2" borderId="0" xfId="0" applyFont="1" applyFill="1" applyBorder="1" applyAlignment="1">
      <alignment horizontal="center" vertical="center"/>
    </xf>
    <xf numFmtId="0" fontId="24" fillId="2" borderId="4" xfId="0" applyFont="1" applyFill="1" applyBorder="1" applyAlignment="1">
      <alignment horizontal="left" vertical="center" wrapText="1" indent="1"/>
    </xf>
    <xf numFmtId="0" fontId="24" fillId="2" borderId="5" xfId="0" applyFont="1" applyFill="1" applyBorder="1" applyAlignment="1">
      <alignment horizontal="left" vertical="center" wrapText="1" indent="1"/>
    </xf>
    <xf numFmtId="0" fontId="14" fillId="6" borderId="3" xfId="0" applyFont="1" applyFill="1" applyBorder="1" applyAlignment="1">
      <alignment horizontal="center" vertical="center" wrapText="1"/>
    </xf>
    <xf numFmtId="0" fontId="27" fillId="0" borderId="2" xfId="0" applyFont="1" applyFill="1" applyBorder="1" applyAlignment="1" applyProtection="1">
      <alignment horizontal="left" vertical="center"/>
      <protection locked="0"/>
    </xf>
    <xf numFmtId="0" fontId="8" fillId="2" borderId="0" xfId="0" applyFont="1" applyFill="1" applyBorder="1" applyAlignment="1">
      <alignment horizontal="right" vertical="center"/>
    </xf>
    <xf numFmtId="0" fontId="8" fillId="2" borderId="2" xfId="0" applyFont="1" applyFill="1" applyBorder="1" applyAlignment="1">
      <alignment horizontal="right" vertical="center"/>
    </xf>
    <xf numFmtId="0" fontId="9" fillId="2" borderId="0"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6" fillId="0" borderId="0" xfId="0" applyFont="1" applyFill="1" applyBorder="1" applyAlignment="1">
      <alignment horizontal="right" vertical="center" wrapText="1"/>
    </xf>
    <xf numFmtId="0" fontId="8" fillId="5" borderId="0" xfId="0" applyFont="1" applyFill="1" applyBorder="1" applyAlignment="1">
      <alignment horizontal="center" vertical="center"/>
    </xf>
    <xf numFmtId="165" fontId="21" fillId="5" borderId="0" xfId="0" applyNumberFormat="1" applyFont="1" applyFill="1" applyBorder="1" applyAlignment="1">
      <alignment horizontal="center" vertical="center"/>
    </xf>
    <xf numFmtId="0" fontId="22" fillId="9" borderId="0" xfId="0" applyFont="1" applyFill="1" applyAlignment="1">
      <alignment horizontal="center" vertical="center"/>
    </xf>
    <xf numFmtId="0" fontId="4" fillId="5" borderId="0" xfId="0" applyFont="1" applyFill="1" applyAlignment="1">
      <alignment horizontal="center" vertical="center"/>
    </xf>
  </cellXfs>
  <cellStyles count="4">
    <cellStyle name="Normal" xfId="0" builtinId="0"/>
    <cellStyle name="Normal 2" xfId="1"/>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962025</xdr:colOff>
          <xdr:row>5</xdr:row>
          <xdr:rowOff>28575</xdr:rowOff>
        </xdr:from>
        <xdr:to>
          <xdr:col>8</xdr:col>
          <xdr:colOff>47625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6</xdr:row>
          <xdr:rowOff>28575</xdr:rowOff>
        </xdr:from>
        <xdr:to>
          <xdr:col>8</xdr:col>
          <xdr:colOff>38100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3095625</xdr:colOff>
          <xdr:row>7</xdr:row>
          <xdr:rowOff>66675</xdr:rowOff>
        </xdr:from>
        <xdr:to>
          <xdr:col>6</xdr:col>
          <xdr:colOff>47625</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1439288</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27" activePane="bottomLeft" state="frozen"/>
      <selection pane="bottomLeft" activeCell="G16" sqref="G16"/>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0" t="s">
        <v>62</v>
      </c>
      <c r="B1" s="149"/>
      <c r="C1" s="149"/>
      <c r="D1" s="149"/>
      <c r="E1" s="149"/>
      <c r="F1" s="149"/>
      <c r="G1" s="149"/>
      <c r="H1" s="149"/>
      <c r="I1" s="149"/>
      <c r="J1" s="149"/>
      <c r="K1" s="149"/>
    </row>
    <row r="2" spans="1:12" ht="21">
      <c r="A2" s="209" t="s">
        <v>47</v>
      </c>
      <c r="B2" s="210"/>
      <c r="C2" s="210"/>
      <c r="D2" s="210"/>
      <c r="E2" s="210"/>
      <c r="F2" s="210"/>
      <c r="G2" s="210"/>
      <c r="H2" s="210"/>
      <c r="I2" s="219"/>
      <c r="J2" s="210"/>
      <c r="K2" s="218" t="s">
        <v>126</v>
      </c>
    </row>
    <row r="3" spans="1:12">
      <c r="A3" s="191"/>
      <c r="B3" s="191"/>
      <c r="C3" s="191"/>
      <c r="D3" s="191"/>
      <c r="E3" s="191"/>
      <c r="F3" s="191"/>
      <c r="G3" s="191"/>
      <c r="H3" s="191"/>
      <c r="I3" s="191"/>
      <c r="J3" s="191"/>
      <c r="K3" s="191"/>
    </row>
    <row r="4" spans="1:12">
      <c r="A4" s="207" t="s">
        <v>48</v>
      </c>
      <c r="B4" s="205"/>
      <c r="C4" s="205"/>
      <c r="D4" s="205"/>
      <c r="E4" s="205"/>
      <c r="F4" s="205"/>
      <c r="G4" s="205"/>
      <c r="H4" s="205"/>
      <c r="I4" s="205"/>
      <c r="J4" s="205"/>
      <c r="K4" s="205"/>
    </row>
    <row r="5" spans="1:12" ht="15" customHeight="1">
      <c r="A5" s="221" t="s">
        <v>127</v>
      </c>
      <c r="B5" s="221"/>
      <c r="C5" s="221"/>
      <c r="D5" s="221"/>
      <c r="E5" s="221"/>
      <c r="F5" s="221"/>
      <c r="G5" s="221"/>
      <c r="H5" s="221"/>
      <c r="I5" s="221"/>
      <c r="J5" s="221"/>
      <c r="K5" s="221"/>
    </row>
    <row r="6" spans="1:12">
      <c r="A6" s="221"/>
      <c r="B6" s="221"/>
      <c r="C6" s="221"/>
      <c r="D6" s="221"/>
      <c r="E6" s="221"/>
      <c r="F6" s="221"/>
      <c r="G6" s="221"/>
      <c r="H6" s="221"/>
      <c r="I6" s="221"/>
      <c r="J6" s="221"/>
      <c r="K6" s="221"/>
    </row>
    <row r="7" spans="1:12">
      <c r="A7" s="221"/>
      <c r="B7" s="221"/>
      <c r="C7" s="221"/>
      <c r="D7" s="221"/>
      <c r="E7" s="221"/>
      <c r="F7" s="221"/>
      <c r="G7" s="221"/>
      <c r="H7" s="221"/>
      <c r="I7" s="221"/>
      <c r="J7" s="221"/>
      <c r="K7" s="221"/>
    </row>
    <row r="8" spans="1:12">
      <c r="A8" s="221"/>
      <c r="B8" s="221"/>
      <c r="C8" s="221"/>
      <c r="D8" s="221"/>
      <c r="E8" s="221"/>
      <c r="F8" s="221"/>
      <c r="G8" s="221"/>
      <c r="H8" s="221"/>
      <c r="I8" s="221"/>
      <c r="J8" s="221"/>
      <c r="K8" s="221"/>
    </row>
    <row r="9" spans="1:12">
      <c r="A9" s="221"/>
      <c r="B9" s="221"/>
      <c r="C9" s="221"/>
      <c r="D9" s="221"/>
      <c r="E9" s="221"/>
      <c r="F9" s="221"/>
      <c r="G9" s="221"/>
      <c r="H9" s="221"/>
      <c r="I9" s="221"/>
      <c r="J9" s="221"/>
      <c r="K9" s="221"/>
    </row>
    <row r="10" spans="1:12">
      <c r="A10" s="205"/>
      <c r="B10" s="211"/>
      <c r="C10" s="211"/>
      <c r="D10" s="212"/>
      <c r="E10" s="212"/>
      <c r="F10" s="212"/>
      <c r="G10" s="212"/>
      <c r="H10" s="212"/>
      <c r="I10" s="212"/>
      <c r="J10" s="212"/>
      <c r="K10" s="212"/>
    </row>
    <row r="11" spans="1:12">
      <c r="A11" s="215" t="s">
        <v>56</v>
      </c>
      <c r="B11" s="216" t="s">
        <v>49</v>
      </c>
      <c r="C11" s="214"/>
      <c r="D11" s="214"/>
      <c r="E11" s="214"/>
      <c r="F11" s="214"/>
      <c r="G11" s="214"/>
      <c r="H11" s="214"/>
      <c r="I11" s="214"/>
      <c r="J11" s="214"/>
      <c r="K11" s="214"/>
      <c r="L11" s="151"/>
    </row>
    <row r="12" spans="1:12">
      <c r="A12" s="205"/>
      <c r="B12" s="206" t="s">
        <v>50</v>
      </c>
      <c r="C12" s="205"/>
      <c r="D12" s="205"/>
      <c r="E12" s="205"/>
      <c r="F12" s="205"/>
      <c r="G12" s="205"/>
      <c r="H12" s="205"/>
      <c r="I12" s="205"/>
      <c r="J12" s="205"/>
      <c r="K12" s="205"/>
    </row>
    <row r="13" spans="1:12">
      <c r="A13" s="205"/>
      <c r="B13" s="206" t="s">
        <v>51</v>
      </c>
      <c r="C13" s="205"/>
      <c r="D13" s="205"/>
      <c r="E13" s="205"/>
      <c r="F13" s="205"/>
      <c r="G13" s="205"/>
      <c r="H13" s="205"/>
      <c r="I13" s="205"/>
      <c r="J13" s="205"/>
      <c r="K13" s="205"/>
    </row>
    <row r="14" spans="1:12">
      <c r="A14" s="205"/>
      <c r="B14" s="206" t="s">
        <v>52</v>
      </c>
      <c r="C14" s="205"/>
      <c r="D14" s="205"/>
      <c r="E14" s="205"/>
      <c r="F14" s="205"/>
      <c r="G14" s="205"/>
      <c r="H14" s="205"/>
      <c r="I14" s="205"/>
      <c r="J14" s="205"/>
      <c r="K14" s="205"/>
    </row>
    <row r="15" spans="1:12">
      <c r="A15" s="205"/>
      <c r="B15" s="206" t="s">
        <v>53</v>
      </c>
      <c r="C15" s="205"/>
      <c r="D15" s="205"/>
      <c r="E15" s="205"/>
      <c r="F15" s="205"/>
      <c r="G15" s="205"/>
      <c r="H15" s="205"/>
      <c r="I15" s="205"/>
      <c r="J15" s="205"/>
      <c r="K15" s="205"/>
    </row>
    <row r="16" spans="1:12">
      <c r="A16" s="205"/>
      <c r="B16" s="206" t="s">
        <v>54</v>
      </c>
      <c r="C16" s="205"/>
      <c r="D16" s="205"/>
      <c r="E16" s="205"/>
      <c r="F16" s="205"/>
      <c r="G16" s="205"/>
      <c r="H16" s="205"/>
      <c r="I16" s="205"/>
      <c r="J16" s="205"/>
      <c r="K16" s="205"/>
    </row>
    <row r="17" spans="1:13">
      <c r="A17" s="205"/>
      <c r="B17" s="206" t="s">
        <v>55</v>
      </c>
      <c r="C17" s="205"/>
      <c r="D17" s="205"/>
      <c r="E17" s="205"/>
      <c r="F17" s="205"/>
      <c r="G17" s="205"/>
      <c r="H17" s="205"/>
      <c r="I17" s="205"/>
      <c r="J17" s="205"/>
      <c r="K17" s="205"/>
    </row>
    <row r="18" spans="1:13">
      <c r="A18" s="191"/>
      <c r="B18" s="191"/>
      <c r="C18" s="191"/>
      <c r="D18" s="191"/>
      <c r="E18" s="191"/>
      <c r="F18" s="191"/>
      <c r="G18" s="191"/>
      <c r="H18" s="191"/>
      <c r="I18" s="191"/>
      <c r="J18" s="191"/>
      <c r="K18" s="191"/>
    </row>
    <row r="19" spans="1:13">
      <c r="A19" s="215" t="s">
        <v>57</v>
      </c>
      <c r="B19" s="213" t="s">
        <v>58</v>
      </c>
      <c r="C19" s="208"/>
      <c r="D19" s="208"/>
      <c r="E19" s="208"/>
      <c r="F19" s="208"/>
      <c r="G19" s="208"/>
      <c r="H19" s="208"/>
      <c r="I19" s="208"/>
      <c r="J19" s="208"/>
      <c r="K19" s="208"/>
    </row>
    <row r="20" spans="1:13">
      <c r="A20" s="205"/>
      <c r="B20" s="206" t="s">
        <v>76</v>
      </c>
      <c r="C20" s="205"/>
      <c r="D20" s="205"/>
      <c r="E20" s="205"/>
      <c r="F20" s="205"/>
      <c r="G20" s="205"/>
      <c r="H20" s="205"/>
      <c r="I20" s="205"/>
      <c r="J20" s="205"/>
      <c r="K20" s="205"/>
    </row>
    <row r="21" spans="1:13">
      <c r="A21" s="205"/>
      <c r="B21" s="206" t="s">
        <v>59</v>
      </c>
      <c r="C21" s="205"/>
      <c r="D21" s="205"/>
      <c r="E21" s="205"/>
      <c r="F21" s="205"/>
      <c r="G21" s="205"/>
      <c r="H21" s="205"/>
      <c r="I21" s="205"/>
      <c r="J21" s="205"/>
      <c r="K21" s="205"/>
    </row>
    <row r="22" spans="1:13">
      <c r="A22" s="205"/>
      <c r="B22" s="206" t="s">
        <v>60</v>
      </c>
      <c r="C22" s="205"/>
      <c r="D22" s="205"/>
      <c r="E22" s="205"/>
      <c r="F22" s="205"/>
      <c r="G22" s="205"/>
      <c r="H22" s="205"/>
      <c r="I22" s="205"/>
      <c r="J22" s="205"/>
      <c r="K22" s="205"/>
    </row>
    <row r="23" spans="1:13">
      <c r="A23" s="205"/>
      <c r="B23" s="206" t="s">
        <v>128</v>
      </c>
      <c r="C23" s="205"/>
      <c r="D23" s="205"/>
      <c r="E23" s="205"/>
      <c r="F23" s="205"/>
      <c r="G23" s="205"/>
      <c r="H23" s="205"/>
      <c r="I23" s="205"/>
      <c r="J23" s="205"/>
      <c r="K23" s="205"/>
    </row>
    <row r="24" spans="1:13">
      <c r="A24" s="205"/>
      <c r="B24" s="206" t="s">
        <v>66</v>
      </c>
      <c r="C24" s="205"/>
      <c r="D24" s="205"/>
      <c r="E24" s="205"/>
      <c r="F24" s="205"/>
      <c r="G24" s="205"/>
      <c r="H24" s="205"/>
      <c r="I24" s="205"/>
      <c r="J24" s="205"/>
      <c r="K24" s="205"/>
    </row>
    <row r="25" spans="1:13">
      <c r="A25" s="205"/>
      <c r="B25" s="206" t="s">
        <v>63</v>
      </c>
      <c r="C25" s="205"/>
      <c r="D25" s="205"/>
      <c r="E25" s="205"/>
      <c r="F25" s="205"/>
      <c r="G25" s="205"/>
      <c r="H25" s="205"/>
      <c r="I25" s="205"/>
      <c r="J25" s="205"/>
      <c r="K25" s="205"/>
    </row>
    <row r="26" spans="1:13">
      <c r="A26" s="205"/>
      <c r="B26" s="206" t="s">
        <v>129</v>
      </c>
      <c r="C26" s="205"/>
      <c r="D26" s="205"/>
      <c r="E26" s="205"/>
      <c r="F26" s="205"/>
      <c r="G26" s="205"/>
      <c r="H26" s="205"/>
      <c r="I26" s="205"/>
      <c r="J26" s="205"/>
      <c r="K26" s="205"/>
    </row>
    <row r="27" spans="1:13">
      <c r="A27" s="191"/>
      <c r="B27" s="191"/>
      <c r="C27" s="191"/>
      <c r="D27" s="191"/>
      <c r="E27" s="191"/>
      <c r="F27" s="191"/>
      <c r="G27" s="191"/>
      <c r="H27" s="191"/>
      <c r="I27" s="191"/>
      <c r="J27" s="191"/>
      <c r="K27" s="191"/>
    </row>
    <row r="28" spans="1:13">
      <c r="A28" s="215" t="s">
        <v>64</v>
      </c>
      <c r="B28" s="213" t="s">
        <v>23</v>
      </c>
      <c r="C28" s="208"/>
      <c r="D28" s="208"/>
      <c r="E28" s="208"/>
      <c r="F28" s="208"/>
      <c r="G28" s="208"/>
      <c r="H28" s="208"/>
      <c r="I28" s="208"/>
      <c r="J28" s="208"/>
      <c r="K28" s="208"/>
    </row>
    <row r="29" spans="1:13" ht="15" customHeight="1">
      <c r="A29" s="205"/>
      <c r="B29" s="221" t="s">
        <v>134</v>
      </c>
      <c r="C29" s="221"/>
      <c r="D29" s="221"/>
      <c r="E29" s="221"/>
      <c r="F29" s="221"/>
      <c r="G29" s="221"/>
      <c r="H29" s="221"/>
      <c r="I29" s="221"/>
      <c r="J29" s="221"/>
      <c r="K29" s="221"/>
      <c r="M29" s="148"/>
    </row>
    <row r="30" spans="1:13">
      <c r="A30" s="205"/>
      <c r="B30" s="221"/>
      <c r="C30" s="221"/>
      <c r="D30" s="221"/>
      <c r="E30" s="221"/>
      <c r="F30" s="221"/>
      <c r="G30" s="221"/>
      <c r="H30" s="221"/>
      <c r="I30" s="221"/>
      <c r="J30" s="221"/>
      <c r="K30" s="221"/>
      <c r="M30" s="148"/>
    </row>
    <row r="31" spans="1:13">
      <c r="A31" s="205"/>
      <c r="B31" s="221"/>
      <c r="C31" s="221"/>
      <c r="D31" s="221"/>
      <c r="E31" s="221"/>
      <c r="F31" s="221"/>
      <c r="G31" s="221"/>
      <c r="H31" s="221"/>
      <c r="I31" s="221"/>
      <c r="J31" s="221"/>
      <c r="K31" s="221"/>
      <c r="M31" s="148"/>
    </row>
    <row r="32" spans="1:13">
      <c r="A32" s="205"/>
      <c r="B32" s="221"/>
      <c r="C32" s="221"/>
      <c r="D32" s="221"/>
      <c r="E32" s="221"/>
      <c r="F32" s="221"/>
      <c r="G32" s="221"/>
      <c r="H32" s="221"/>
      <c r="I32" s="221"/>
      <c r="J32" s="221"/>
      <c r="K32" s="221"/>
      <c r="M32" s="148"/>
    </row>
    <row r="33" spans="1:22">
      <c r="A33" s="205"/>
      <c r="B33" s="221"/>
      <c r="C33" s="221"/>
      <c r="D33" s="221"/>
      <c r="E33" s="221"/>
      <c r="F33" s="221"/>
      <c r="G33" s="221"/>
      <c r="H33" s="221"/>
      <c r="I33" s="221"/>
      <c r="J33" s="221"/>
      <c r="K33" s="221"/>
    </row>
    <row r="34" spans="1:22">
      <c r="A34" s="205"/>
      <c r="B34" s="221"/>
      <c r="C34" s="221"/>
      <c r="D34" s="221"/>
      <c r="E34" s="221"/>
      <c r="F34" s="221"/>
      <c r="G34" s="221"/>
      <c r="H34" s="221"/>
      <c r="I34" s="221"/>
      <c r="J34" s="221"/>
      <c r="K34" s="221"/>
    </row>
    <row r="35" spans="1:22">
      <c r="A35" s="205"/>
      <c r="B35" s="205"/>
      <c r="C35" s="205"/>
      <c r="D35" s="205"/>
      <c r="E35" s="205"/>
      <c r="F35" s="205"/>
      <c r="G35" s="205"/>
      <c r="H35" s="205"/>
      <c r="I35" s="205"/>
      <c r="J35" s="205"/>
      <c r="K35" s="205"/>
      <c r="L35" s="170"/>
      <c r="M35" s="170"/>
      <c r="N35" s="170"/>
      <c r="O35" s="170"/>
      <c r="P35" s="170"/>
      <c r="Q35" s="170"/>
      <c r="R35" s="170"/>
      <c r="S35" s="170"/>
      <c r="T35" s="170"/>
      <c r="U35" s="170"/>
      <c r="V35" s="170"/>
    </row>
    <row r="36" spans="1:22">
      <c r="A36" s="215" t="s">
        <v>65</v>
      </c>
      <c r="B36" s="213" t="s">
        <v>130</v>
      </c>
      <c r="C36" s="208"/>
      <c r="D36" s="208"/>
      <c r="E36" s="208"/>
      <c r="F36" s="208"/>
      <c r="G36" s="208"/>
      <c r="H36" s="208"/>
      <c r="I36" s="208"/>
      <c r="J36" s="208"/>
      <c r="K36" s="208"/>
      <c r="L36" s="171"/>
      <c r="M36" s="172"/>
      <c r="N36" s="170"/>
      <c r="O36" s="170"/>
      <c r="P36" s="170"/>
      <c r="Q36" s="170"/>
      <c r="R36" s="170"/>
      <c r="S36" s="170"/>
      <c r="T36" s="170"/>
      <c r="U36" s="170"/>
      <c r="V36" s="170"/>
    </row>
    <row r="37" spans="1:22" ht="15" customHeight="1">
      <c r="A37" s="217">
        <v>1</v>
      </c>
      <c r="B37" s="221" t="s">
        <v>75</v>
      </c>
      <c r="C37" s="221"/>
      <c r="D37" s="221"/>
      <c r="E37" s="221"/>
      <c r="F37" s="221"/>
      <c r="G37" s="221"/>
      <c r="H37" s="221"/>
      <c r="I37" s="221"/>
      <c r="J37" s="221"/>
      <c r="K37" s="221"/>
      <c r="L37" s="173"/>
      <c r="M37" s="224"/>
      <c r="N37" s="224"/>
      <c r="O37" s="224"/>
      <c r="P37" s="224"/>
      <c r="Q37" s="224"/>
      <c r="R37" s="224"/>
      <c r="S37" s="224"/>
      <c r="T37" s="224"/>
      <c r="U37" s="224"/>
      <c r="V37" s="224"/>
    </row>
    <row r="38" spans="1:22" ht="15" customHeight="1">
      <c r="A38" s="217"/>
      <c r="B38" s="221"/>
      <c r="C38" s="221"/>
      <c r="D38" s="221"/>
      <c r="E38" s="221"/>
      <c r="F38" s="221"/>
      <c r="G38" s="221"/>
      <c r="H38" s="221"/>
      <c r="I38" s="221"/>
      <c r="J38" s="221"/>
      <c r="K38" s="221"/>
      <c r="L38" s="173"/>
      <c r="M38" s="224"/>
      <c r="N38" s="224"/>
      <c r="O38" s="224"/>
      <c r="P38" s="224"/>
      <c r="Q38" s="224"/>
      <c r="R38" s="224"/>
      <c r="S38" s="224"/>
      <c r="T38" s="224"/>
      <c r="U38" s="224"/>
      <c r="V38" s="224"/>
    </row>
    <row r="39" spans="1:22" ht="13.5" customHeight="1">
      <c r="A39" s="217"/>
      <c r="B39" s="221"/>
      <c r="C39" s="221"/>
      <c r="D39" s="221"/>
      <c r="E39" s="221"/>
      <c r="F39" s="221"/>
      <c r="G39" s="221"/>
      <c r="H39" s="221"/>
      <c r="I39" s="221"/>
      <c r="J39" s="221"/>
      <c r="K39" s="221"/>
      <c r="L39" s="173"/>
      <c r="M39" s="224"/>
      <c r="N39" s="224"/>
      <c r="O39" s="224"/>
      <c r="P39" s="224"/>
      <c r="Q39" s="224"/>
      <c r="R39" s="224"/>
      <c r="S39" s="224"/>
      <c r="T39" s="224"/>
      <c r="U39" s="224"/>
      <c r="V39" s="224"/>
    </row>
    <row r="40" spans="1:22">
      <c r="A40" s="217"/>
      <c r="B40" s="221"/>
      <c r="C40" s="221"/>
      <c r="D40" s="221"/>
      <c r="E40" s="221"/>
      <c r="F40" s="221"/>
      <c r="G40" s="221"/>
      <c r="H40" s="221"/>
      <c r="I40" s="221"/>
      <c r="J40" s="221"/>
      <c r="K40" s="221"/>
      <c r="L40" s="173"/>
      <c r="M40" s="224"/>
      <c r="N40" s="224"/>
      <c r="O40" s="224"/>
      <c r="P40" s="224"/>
      <c r="Q40" s="224"/>
      <c r="R40" s="224"/>
      <c r="S40" s="224"/>
      <c r="T40" s="224"/>
      <c r="U40" s="224"/>
      <c r="V40" s="224"/>
    </row>
    <row r="41" spans="1:22" ht="15" customHeight="1">
      <c r="A41" s="217">
        <v>2</v>
      </c>
      <c r="B41" s="222" t="s">
        <v>131</v>
      </c>
      <c r="C41" s="222"/>
      <c r="D41" s="222"/>
      <c r="E41" s="222"/>
      <c r="F41" s="222"/>
      <c r="G41" s="222"/>
      <c r="H41" s="222"/>
      <c r="I41" s="222"/>
      <c r="J41" s="222"/>
      <c r="K41" s="222"/>
      <c r="L41" s="173"/>
      <c r="M41" s="224"/>
      <c r="N41" s="224"/>
      <c r="O41" s="224"/>
      <c r="P41" s="224"/>
      <c r="Q41" s="224"/>
      <c r="R41" s="224"/>
      <c r="S41" s="224"/>
      <c r="T41" s="224"/>
      <c r="U41" s="224"/>
      <c r="V41" s="224"/>
    </row>
    <row r="42" spans="1:22" ht="15" customHeight="1">
      <c r="A42" s="217">
        <v>3</v>
      </c>
      <c r="B42" s="222" t="s">
        <v>132</v>
      </c>
      <c r="C42" s="222"/>
      <c r="D42" s="222"/>
      <c r="E42" s="222"/>
      <c r="F42" s="222"/>
      <c r="G42" s="222"/>
      <c r="H42" s="222"/>
      <c r="I42" s="222"/>
      <c r="J42" s="222"/>
      <c r="K42" s="222"/>
      <c r="L42" s="173"/>
      <c r="M42" s="224"/>
      <c r="N42" s="224"/>
      <c r="O42" s="224"/>
      <c r="P42" s="224"/>
      <c r="Q42" s="224"/>
      <c r="R42" s="224"/>
      <c r="S42" s="224"/>
      <c r="T42" s="224"/>
      <c r="U42" s="224"/>
      <c r="V42" s="224"/>
    </row>
    <row r="43" spans="1:22" ht="15" customHeight="1">
      <c r="A43" s="217">
        <v>4</v>
      </c>
      <c r="B43" s="223" t="s">
        <v>133</v>
      </c>
      <c r="C43" s="223"/>
      <c r="D43" s="223"/>
      <c r="E43" s="223"/>
      <c r="F43" s="223"/>
      <c r="G43" s="223"/>
      <c r="H43" s="223"/>
      <c r="I43" s="223"/>
      <c r="J43" s="223"/>
      <c r="K43" s="223"/>
      <c r="L43" s="173"/>
      <c r="M43" s="224"/>
      <c r="N43" s="224"/>
      <c r="O43" s="224"/>
      <c r="P43" s="224"/>
      <c r="Q43" s="224"/>
      <c r="R43" s="224"/>
      <c r="S43" s="224"/>
      <c r="T43" s="224"/>
      <c r="U43" s="224"/>
      <c r="V43" s="224"/>
    </row>
    <row r="44" spans="1:22" ht="15" customHeight="1">
      <c r="A44" s="217">
        <v>5</v>
      </c>
      <c r="B44" s="222" t="s">
        <v>135</v>
      </c>
      <c r="C44" s="222"/>
      <c r="D44" s="222"/>
      <c r="E44" s="222"/>
      <c r="F44" s="222"/>
      <c r="G44" s="222"/>
      <c r="H44" s="222"/>
      <c r="I44" s="222"/>
      <c r="J44" s="222"/>
      <c r="K44" s="222"/>
      <c r="L44" s="173"/>
      <c r="M44" s="224"/>
      <c r="N44" s="224"/>
      <c r="O44" s="224"/>
      <c r="P44" s="224"/>
      <c r="Q44" s="224"/>
      <c r="R44" s="224"/>
      <c r="S44" s="224"/>
      <c r="T44" s="224"/>
      <c r="U44" s="224"/>
      <c r="V44" s="224"/>
    </row>
    <row r="45" spans="1:22" ht="15" customHeight="1">
      <c r="A45" s="217"/>
      <c r="B45" s="222"/>
      <c r="C45" s="222"/>
      <c r="D45" s="222"/>
      <c r="E45" s="222"/>
      <c r="F45" s="222"/>
      <c r="G45" s="222"/>
      <c r="H45" s="222"/>
      <c r="I45" s="222"/>
      <c r="J45" s="222"/>
      <c r="K45" s="222"/>
      <c r="L45" s="173"/>
      <c r="M45" s="174"/>
      <c r="N45" s="175"/>
      <c r="O45" s="175"/>
      <c r="P45" s="175"/>
      <c r="Q45" s="175"/>
      <c r="R45" s="175"/>
      <c r="S45" s="175"/>
      <c r="T45" s="175"/>
      <c r="U45" s="175"/>
      <c r="V45" s="175"/>
    </row>
    <row r="46" spans="1:22" ht="15" customHeight="1">
      <c r="A46" s="184"/>
      <c r="B46" s="188"/>
      <c r="C46" s="188"/>
      <c r="D46" s="188"/>
      <c r="E46" s="188"/>
      <c r="F46" s="188"/>
      <c r="G46" s="188"/>
      <c r="H46" s="188"/>
      <c r="I46" s="188"/>
      <c r="J46" s="188"/>
      <c r="K46" s="188"/>
      <c r="L46" s="173"/>
      <c r="M46" s="175"/>
      <c r="N46" s="175"/>
      <c r="O46" s="175"/>
      <c r="P46" s="175"/>
      <c r="Q46" s="175"/>
      <c r="R46" s="175"/>
      <c r="S46" s="175"/>
      <c r="T46" s="175"/>
      <c r="U46" s="175"/>
      <c r="V46" s="175"/>
    </row>
    <row r="47" spans="1:22" ht="15" customHeight="1">
      <c r="A47" s="184"/>
      <c r="B47" s="185"/>
      <c r="C47" s="186"/>
      <c r="D47" s="186"/>
      <c r="E47" s="186"/>
      <c r="F47" s="186"/>
      <c r="G47" s="186"/>
      <c r="H47" s="186"/>
      <c r="I47" s="186"/>
      <c r="J47" s="186"/>
      <c r="K47" s="186"/>
      <c r="L47" s="173"/>
      <c r="M47" s="175"/>
      <c r="N47" s="175"/>
      <c r="O47" s="175"/>
      <c r="P47" s="175"/>
      <c r="Q47" s="175"/>
      <c r="R47" s="175"/>
      <c r="S47" s="175"/>
      <c r="T47" s="175"/>
      <c r="U47" s="175"/>
      <c r="V47" s="175"/>
    </row>
    <row r="48" spans="1:22">
      <c r="A48" s="184"/>
      <c r="B48" s="189"/>
      <c r="C48" s="189"/>
      <c r="D48" s="189"/>
      <c r="E48" s="189"/>
      <c r="F48" s="189"/>
      <c r="G48" s="189"/>
      <c r="H48" s="189"/>
      <c r="I48" s="189"/>
      <c r="J48" s="189"/>
      <c r="K48" s="189"/>
      <c r="L48" s="173"/>
      <c r="M48" s="224"/>
      <c r="N48" s="224"/>
      <c r="O48" s="224"/>
      <c r="P48" s="224"/>
      <c r="Q48" s="224"/>
      <c r="R48" s="224"/>
      <c r="S48" s="224"/>
      <c r="T48" s="224"/>
      <c r="U48" s="224"/>
      <c r="V48" s="224"/>
    </row>
    <row r="49" spans="1:22" ht="15" customHeight="1">
      <c r="A49" s="184"/>
      <c r="B49" s="188"/>
      <c r="C49" s="188"/>
      <c r="D49" s="188"/>
      <c r="E49" s="188"/>
      <c r="F49" s="188"/>
      <c r="G49" s="188"/>
      <c r="H49" s="188"/>
      <c r="I49" s="188"/>
      <c r="J49" s="188"/>
      <c r="K49" s="188"/>
      <c r="L49" s="173"/>
      <c r="M49" s="224"/>
      <c r="N49" s="224"/>
      <c r="O49" s="224"/>
      <c r="P49" s="224"/>
      <c r="Q49" s="224"/>
      <c r="R49" s="224"/>
      <c r="S49" s="224"/>
      <c r="T49" s="224"/>
      <c r="U49" s="224"/>
      <c r="V49" s="224"/>
    </row>
    <row r="50" spans="1:22" ht="15" customHeight="1">
      <c r="A50" s="184"/>
      <c r="B50" s="188"/>
      <c r="C50" s="188"/>
      <c r="D50" s="188"/>
      <c r="E50" s="188"/>
      <c r="F50" s="188"/>
      <c r="G50" s="188"/>
      <c r="H50" s="188"/>
      <c r="I50" s="188"/>
      <c r="J50" s="188"/>
      <c r="K50" s="188"/>
      <c r="L50" s="170"/>
      <c r="M50" s="224"/>
      <c r="N50" s="224"/>
      <c r="O50" s="224"/>
      <c r="P50" s="224"/>
      <c r="Q50" s="224"/>
      <c r="R50" s="224"/>
      <c r="S50" s="224"/>
      <c r="T50" s="224"/>
      <c r="U50" s="224"/>
      <c r="V50" s="224"/>
    </row>
    <row r="51" spans="1:22" ht="15" customHeight="1">
      <c r="A51" s="184"/>
      <c r="B51" s="188"/>
      <c r="C51" s="188"/>
      <c r="D51" s="188"/>
      <c r="E51" s="188"/>
      <c r="F51" s="188"/>
      <c r="G51" s="188"/>
      <c r="H51" s="188"/>
      <c r="I51" s="188"/>
      <c r="J51" s="188"/>
      <c r="K51" s="188"/>
      <c r="L51" s="170"/>
      <c r="M51" s="224"/>
      <c r="N51" s="224"/>
      <c r="O51" s="224"/>
      <c r="P51" s="224"/>
      <c r="Q51" s="224"/>
      <c r="R51" s="224"/>
      <c r="S51" s="224"/>
      <c r="T51" s="224"/>
      <c r="U51" s="224"/>
      <c r="V51" s="224"/>
    </row>
    <row r="52" spans="1:22" ht="15" customHeight="1">
      <c r="A52" s="184"/>
      <c r="B52" s="188"/>
      <c r="C52" s="188"/>
      <c r="D52" s="188"/>
      <c r="E52" s="188"/>
      <c r="F52" s="188"/>
      <c r="G52" s="188"/>
      <c r="H52" s="188"/>
      <c r="I52" s="188"/>
      <c r="J52" s="188"/>
      <c r="K52" s="188"/>
      <c r="L52" s="170"/>
      <c r="M52" s="224"/>
      <c r="N52" s="224"/>
      <c r="O52" s="224"/>
      <c r="P52" s="224"/>
      <c r="Q52" s="224"/>
      <c r="R52" s="224"/>
      <c r="S52" s="224"/>
      <c r="T52" s="224"/>
      <c r="U52" s="224"/>
      <c r="V52" s="224"/>
    </row>
    <row r="53" spans="1:22">
      <c r="B53" s="169"/>
      <c r="C53" s="169"/>
      <c r="D53" s="169"/>
      <c r="E53" s="169"/>
      <c r="F53" s="169"/>
      <c r="G53" s="169"/>
      <c r="H53" s="169"/>
      <c r="I53" s="169"/>
      <c r="J53" s="169"/>
      <c r="K53" s="169"/>
      <c r="L53" s="170"/>
      <c r="M53" s="224"/>
      <c r="N53" s="224"/>
      <c r="O53" s="224"/>
      <c r="P53" s="224"/>
      <c r="Q53" s="224"/>
      <c r="R53" s="224"/>
      <c r="S53" s="224"/>
      <c r="T53" s="224"/>
      <c r="U53" s="224"/>
      <c r="V53" s="224"/>
    </row>
    <row r="54" spans="1:22">
      <c r="B54" s="169"/>
      <c r="C54" s="169"/>
      <c r="D54" s="169"/>
      <c r="E54" s="169"/>
      <c r="F54" s="169"/>
      <c r="G54" s="169"/>
      <c r="H54" s="169"/>
      <c r="I54" s="169"/>
      <c r="J54" s="169"/>
      <c r="K54" s="169"/>
    </row>
  </sheetData>
  <sheetProtection algorithmName="SHA-512" hashValue="bIz+KEj+7YMrMmvJ/NMUb8Jv7zwQlshDCv1Ny8epAzL1JTKxY6mwv+VgZCL//yw3xUGLx56nDDITnAy72wvUZQ==" saltValue="7wyP63E8zoW3UjcYNXvF1w==" spinCount="100000" sheet="1" objects="1" scenarios="1"/>
  <mergeCells count="13">
    <mergeCell ref="M37:V40"/>
    <mergeCell ref="M41:V42"/>
    <mergeCell ref="B43:K43"/>
    <mergeCell ref="B44:K45"/>
    <mergeCell ref="M52:V53"/>
    <mergeCell ref="M43:V44"/>
    <mergeCell ref="M48:V49"/>
    <mergeCell ref="M50:V51"/>
    <mergeCell ref="A5:K9"/>
    <mergeCell ref="B29:K34"/>
    <mergeCell ref="B37:K40"/>
    <mergeCell ref="B41:K41"/>
    <mergeCell ref="B42:K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E12" sqref="E12"/>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18.7109375" style="97" customWidth="1"/>
    <col min="9" max="9" width="22.140625" style="97" customWidth="1"/>
    <col min="10" max="10" width="12.42578125" style="97" hidden="1" customWidth="1"/>
    <col min="11" max="29" width="8.7109375" style="97" hidden="1" customWidth="1"/>
    <col min="30" max="30" width="15.1406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96" t="s">
        <v>122</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7"/>
    </row>
    <row r="2" spans="1:35" s="95" customFormat="1" ht="25.5" customHeight="1">
      <c r="A2" s="99"/>
      <c r="B2" s="100"/>
      <c r="C2" s="101" t="s">
        <v>1</v>
      </c>
      <c r="D2" s="196" t="s">
        <v>123</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7"/>
    </row>
    <row r="3" spans="1:35" s="95" customFormat="1" ht="25.5" customHeight="1">
      <c r="A3" s="99"/>
      <c r="B3" s="103"/>
      <c r="C3" s="101" t="s">
        <v>2</v>
      </c>
      <c r="D3" s="196" t="s">
        <v>124</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8"/>
    </row>
    <row r="4" spans="1:35" s="95" customFormat="1" ht="25.5" customHeight="1">
      <c r="A4" s="99"/>
      <c r="B4" s="100"/>
      <c r="C4" s="101" t="s">
        <v>61</v>
      </c>
      <c r="D4" s="199">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7"/>
    </row>
    <row r="5" spans="1:35" ht="15.95" customHeight="1">
      <c r="A5" s="104"/>
      <c r="B5" s="104"/>
      <c r="C5" s="104"/>
      <c r="D5" s="197"/>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5" t="s">
        <v>4</v>
      </c>
      <c r="B6" s="104"/>
      <c r="C6" s="106" t="s">
        <v>5</v>
      </c>
      <c r="D6" s="198" t="s">
        <v>125</v>
      </c>
      <c r="E6" s="104"/>
      <c r="F6" s="104"/>
      <c r="G6" s="104"/>
      <c r="H6" s="104"/>
      <c r="I6" s="168"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202" t="s">
        <v>120</v>
      </c>
      <c r="B7" s="107"/>
      <c r="C7" s="106" t="s">
        <v>109</v>
      </c>
      <c r="D7" s="144" t="s">
        <v>121</v>
      </c>
      <c r="E7" s="104"/>
      <c r="F7" s="104"/>
      <c r="G7" s="104"/>
      <c r="H7" s="104"/>
      <c r="I7" s="168"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8"/>
      <c r="B8" s="107"/>
      <c r="C8" s="108"/>
      <c r="D8" s="107"/>
      <c r="E8" s="109"/>
      <c r="F8" s="110"/>
      <c r="G8" s="109"/>
      <c r="H8" s="110"/>
      <c r="I8" s="109"/>
      <c r="J8" s="110"/>
      <c r="K8" s="109"/>
      <c r="L8" s="110"/>
      <c r="M8" s="109"/>
      <c r="N8" s="110"/>
      <c r="O8" s="109"/>
      <c r="P8" s="110"/>
      <c r="Q8" s="109"/>
      <c r="R8" s="110"/>
      <c r="S8" s="109"/>
      <c r="T8" s="110"/>
      <c r="U8" s="109"/>
      <c r="V8" s="110"/>
      <c r="W8" s="109"/>
      <c r="X8" s="110"/>
      <c r="Y8" s="109"/>
      <c r="Z8" s="110"/>
      <c r="AA8" s="109"/>
      <c r="AB8" s="110"/>
      <c r="AC8" s="109"/>
      <c r="AD8" s="110"/>
    </row>
    <row r="9" spans="1:35" s="96" customFormat="1" ht="15.75" customHeight="1">
      <c r="A9" s="225" t="s">
        <v>6</v>
      </c>
      <c r="B9" s="225" t="s">
        <v>7</v>
      </c>
      <c r="C9" s="226" t="s">
        <v>8</v>
      </c>
      <c r="D9" s="227" t="s">
        <v>9</v>
      </c>
      <c r="E9" s="233" t="s">
        <v>112</v>
      </c>
      <c r="F9" s="233" t="s">
        <v>113</v>
      </c>
      <c r="G9" s="233" t="s">
        <v>114</v>
      </c>
      <c r="H9" s="235" t="s">
        <v>119</v>
      </c>
      <c r="I9" s="238" t="s">
        <v>115</v>
      </c>
      <c r="J9" s="203"/>
      <c r="K9" s="187"/>
      <c r="L9" s="187"/>
      <c r="M9" s="187"/>
      <c r="N9" s="187"/>
      <c r="O9" s="161"/>
      <c r="P9" s="161"/>
      <c r="Q9" s="115"/>
      <c r="R9" s="115"/>
      <c r="S9" s="115"/>
      <c r="T9" s="115"/>
      <c r="U9" s="115"/>
      <c r="V9" s="115"/>
      <c r="W9" s="115"/>
      <c r="X9" s="115"/>
      <c r="Y9" s="115"/>
      <c r="Z9" s="115"/>
      <c r="AA9" s="115"/>
      <c r="AB9" s="115"/>
      <c r="AC9" s="115"/>
      <c r="AD9" s="230" t="s">
        <v>10</v>
      </c>
    </row>
    <row r="10" spans="1:35" s="96" customFormat="1" ht="15.75" customHeight="1">
      <c r="A10" s="225"/>
      <c r="B10" s="225"/>
      <c r="C10" s="226"/>
      <c r="D10" s="228"/>
      <c r="E10" s="234"/>
      <c r="F10" s="234"/>
      <c r="G10" s="234"/>
      <c r="H10" s="236"/>
      <c r="I10" s="239"/>
      <c r="J10" s="204"/>
      <c r="K10" s="187"/>
      <c r="L10" s="187"/>
      <c r="M10" s="187"/>
      <c r="N10" s="187"/>
      <c r="O10" s="162"/>
      <c r="P10" s="162"/>
      <c r="Q10" s="116"/>
      <c r="R10" s="116"/>
      <c r="S10" s="116"/>
      <c r="T10" s="116"/>
      <c r="U10" s="116"/>
      <c r="V10" s="116"/>
      <c r="W10" s="116"/>
      <c r="X10" s="116"/>
      <c r="Y10" s="116"/>
      <c r="Z10" s="116"/>
      <c r="AA10" s="116"/>
      <c r="AB10" s="119"/>
      <c r="AC10" s="119"/>
      <c r="AD10" s="231"/>
    </row>
    <row r="11" spans="1:35" ht="47.25">
      <c r="A11" s="225"/>
      <c r="B11" s="225"/>
      <c r="C11" s="226"/>
      <c r="D11" s="229"/>
      <c r="E11" s="220" t="s">
        <v>116</v>
      </c>
      <c r="F11" s="220" t="s">
        <v>117</v>
      </c>
      <c r="G11" s="220" t="s">
        <v>118</v>
      </c>
      <c r="H11" s="237"/>
      <c r="I11" s="240"/>
      <c r="J11" s="190"/>
      <c r="K11" s="179"/>
      <c r="L11" s="179"/>
      <c r="M11" s="179"/>
      <c r="N11" s="179"/>
      <c r="O11" s="111"/>
      <c r="P11" s="111"/>
      <c r="Q11" s="111"/>
      <c r="R11" s="111"/>
      <c r="S11" s="111"/>
      <c r="T11" s="111"/>
      <c r="U11" s="111"/>
      <c r="V11" s="111"/>
      <c r="W11" s="111"/>
      <c r="X11" s="111"/>
      <c r="Y11" s="111"/>
      <c r="Z11" s="111"/>
      <c r="AA11" s="111"/>
      <c r="AB11" s="120"/>
      <c r="AC11" s="120"/>
      <c r="AD11" s="232"/>
    </row>
    <row r="12" spans="1:35" s="96" customFormat="1">
      <c r="A12" s="112">
        <v>1</v>
      </c>
      <c r="B12" s="113" t="s">
        <v>77</v>
      </c>
      <c r="C12" s="114">
        <v>40307162521</v>
      </c>
      <c r="D12" s="163" t="s">
        <v>12</v>
      </c>
      <c r="E12" s="112">
        <v>5</v>
      </c>
      <c r="F12" s="112">
        <v>4</v>
      </c>
      <c r="G12" s="112">
        <v>5</v>
      </c>
      <c r="H12" s="112">
        <v>4</v>
      </c>
      <c r="I12" s="112">
        <v>4</v>
      </c>
      <c r="J12" s="112"/>
      <c r="K12" s="112"/>
      <c r="L12" s="112"/>
      <c r="M12" s="112"/>
      <c r="N12" s="112"/>
      <c r="O12" s="112"/>
      <c r="P12" s="112"/>
      <c r="Q12" s="112"/>
      <c r="R12" s="112"/>
      <c r="S12" s="112"/>
      <c r="T12" s="112"/>
      <c r="U12" s="112"/>
      <c r="V12" s="112"/>
      <c r="W12" s="112"/>
      <c r="X12" s="112"/>
      <c r="Y12" s="112"/>
      <c r="Z12" s="112"/>
      <c r="AA12" s="112"/>
      <c r="AB12" s="112"/>
      <c r="AC12" s="112"/>
      <c r="AD12" s="112">
        <v>5</v>
      </c>
      <c r="AF12" s="121">
        <v>0</v>
      </c>
      <c r="AG12" s="121" t="s">
        <v>11</v>
      </c>
      <c r="AI12" s="153">
        <v>2</v>
      </c>
    </row>
    <row r="13" spans="1:35" s="96" customFormat="1">
      <c r="A13" s="112">
        <v>2</v>
      </c>
      <c r="B13" s="113" t="s">
        <v>78</v>
      </c>
      <c r="C13" s="114">
        <v>40206162355</v>
      </c>
      <c r="D13" s="112" t="s">
        <v>12</v>
      </c>
      <c r="E13" s="112">
        <v>5</v>
      </c>
      <c r="F13" s="112">
        <v>5</v>
      </c>
      <c r="G13" s="112">
        <v>3</v>
      </c>
      <c r="H13" s="112">
        <v>4</v>
      </c>
      <c r="I13" s="112">
        <v>4</v>
      </c>
      <c r="J13" s="112"/>
      <c r="K13" s="112"/>
      <c r="L13" s="112"/>
      <c r="M13" s="112"/>
      <c r="N13" s="112"/>
      <c r="O13" s="112"/>
      <c r="P13" s="112"/>
      <c r="Q13" s="112"/>
      <c r="R13" s="112"/>
      <c r="S13" s="112"/>
      <c r="T13" s="112"/>
      <c r="U13" s="112"/>
      <c r="V13" s="112"/>
      <c r="W13" s="112"/>
      <c r="X13" s="112"/>
      <c r="Y13" s="112"/>
      <c r="Z13" s="112"/>
      <c r="AA13" s="112"/>
      <c r="AB13" s="112"/>
      <c r="AC13" s="112"/>
      <c r="AD13" s="112">
        <v>5</v>
      </c>
      <c r="AF13" s="121">
        <v>1</v>
      </c>
      <c r="AG13" s="121" t="s">
        <v>12</v>
      </c>
    </row>
    <row r="14" spans="1:35" s="96" customFormat="1">
      <c r="A14" s="112">
        <v>3</v>
      </c>
      <c r="B14" s="113" t="s">
        <v>79</v>
      </c>
      <c r="C14" s="114">
        <v>41209022384</v>
      </c>
      <c r="D14" s="112" t="s">
        <v>11</v>
      </c>
      <c r="E14" s="112">
        <v>6</v>
      </c>
      <c r="F14" s="112">
        <v>4</v>
      </c>
      <c r="G14" s="112">
        <v>5</v>
      </c>
      <c r="H14" s="112">
        <v>4</v>
      </c>
      <c r="I14" s="112">
        <v>4</v>
      </c>
      <c r="J14" s="112"/>
      <c r="K14" s="112"/>
      <c r="L14" s="112"/>
      <c r="M14" s="112"/>
      <c r="N14" s="112"/>
      <c r="O14" s="112"/>
      <c r="P14" s="112"/>
      <c r="Q14" s="112"/>
      <c r="R14" s="112"/>
      <c r="S14" s="112"/>
      <c r="T14" s="112"/>
      <c r="U14" s="112"/>
      <c r="V14" s="112"/>
      <c r="W14" s="112"/>
      <c r="X14" s="112"/>
      <c r="Y14" s="112"/>
      <c r="Z14" s="112"/>
      <c r="AA14" s="112"/>
      <c r="AB14" s="112"/>
      <c r="AC14" s="112"/>
      <c r="AD14" s="112">
        <v>5</v>
      </c>
      <c r="AF14" s="121">
        <v>2</v>
      </c>
      <c r="AG14" s="121" t="s">
        <v>11</v>
      </c>
    </row>
    <row r="15" spans="1:35" s="96" customFormat="1">
      <c r="A15" s="112">
        <v>4</v>
      </c>
      <c r="B15" s="113" t="s">
        <v>80</v>
      </c>
      <c r="C15" s="114">
        <v>40709072361</v>
      </c>
      <c r="D15" s="112" t="s">
        <v>12</v>
      </c>
      <c r="E15" s="112">
        <v>6</v>
      </c>
      <c r="F15" s="112">
        <v>4</v>
      </c>
      <c r="G15" s="112">
        <v>5</v>
      </c>
      <c r="H15" s="112">
        <v>4</v>
      </c>
      <c r="I15" s="112">
        <v>4</v>
      </c>
      <c r="J15" s="112"/>
      <c r="K15" s="112"/>
      <c r="L15" s="112"/>
      <c r="M15" s="112"/>
      <c r="N15" s="112"/>
      <c r="O15" s="112"/>
      <c r="P15" s="112"/>
      <c r="Q15" s="112"/>
      <c r="R15" s="112"/>
      <c r="S15" s="112"/>
      <c r="T15" s="112"/>
      <c r="U15" s="112"/>
      <c r="V15" s="112"/>
      <c r="W15" s="112"/>
      <c r="X15" s="112"/>
      <c r="Y15" s="112"/>
      <c r="Z15" s="112"/>
      <c r="AA15" s="112"/>
      <c r="AB15" s="112"/>
      <c r="AC15" s="112"/>
      <c r="AD15" s="112">
        <v>5</v>
      </c>
      <c r="AF15" s="121">
        <v>3</v>
      </c>
      <c r="AG15" s="121" t="s">
        <v>12</v>
      </c>
    </row>
    <row r="16" spans="1:35" s="96" customFormat="1">
      <c r="A16" s="112">
        <v>5</v>
      </c>
      <c r="B16" s="113" t="s">
        <v>81</v>
      </c>
      <c r="C16" s="114">
        <v>41207162357</v>
      </c>
      <c r="D16" s="112" t="s">
        <v>12</v>
      </c>
      <c r="E16" s="112">
        <v>6</v>
      </c>
      <c r="F16" s="112">
        <v>3</v>
      </c>
      <c r="G16" s="112">
        <v>5</v>
      </c>
      <c r="H16" s="112">
        <v>4</v>
      </c>
      <c r="I16" s="112">
        <v>4</v>
      </c>
      <c r="J16" s="112"/>
      <c r="K16" s="112"/>
      <c r="L16" s="112"/>
      <c r="M16" s="112"/>
      <c r="N16" s="112"/>
      <c r="O16" s="112"/>
      <c r="P16" s="112"/>
      <c r="Q16" s="112"/>
      <c r="R16" s="112"/>
      <c r="S16" s="112"/>
      <c r="T16" s="112"/>
      <c r="U16" s="112"/>
      <c r="V16" s="112"/>
      <c r="W16" s="112"/>
      <c r="X16" s="112"/>
      <c r="Y16" s="112"/>
      <c r="Z16" s="112"/>
      <c r="AA16" s="112"/>
      <c r="AB16" s="112"/>
      <c r="AC16" s="112"/>
      <c r="AD16" s="112">
        <v>5</v>
      </c>
      <c r="AF16" s="121">
        <v>4</v>
      </c>
      <c r="AG16" s="121" t="s">
        <v>11</v>
      </c>
    </row>
    <row r="17" spans="1:35" s="96" customFormat="1">
      <c r="A17" s="112">
        <v>6</v>
      </c>
      <c r="B17" s="113" t="s">
        <v>82</v>
      </c>
      <c r="C17" s="114">
        <v>41209166359</v>
      </c>
      <c r="D17" s="112" t="s">
        <v>12</v>
      </c>
      <c r="E17" s="112">
        <v>6</v>
      </c>
      <c r="F17" s="112">
        <v>6</v>
      </c>
      <c r="G17" s="112">
        <v>6</v>
      </c>
      <c r="H17" s="112">
        <v>4</v>
      </c>
      <c r="I17" s="112">
        <v>4</v>
      </c>
      <c r="J17" s="112"/>
      <c r="K17" s="112"/>
      <c r="L17" s="112"/>
      <c r="M17" s="112"/>
      <c r="N17" s="112"/>
      <c r="O17" s="112"/>
      <c r="P17" s="112"/>
      <c r="Q17" s="112"/>
      <c r="R17" s="112"/>
      <c r="S17" s="112"/>
      <c r="T17" s="112"/>
      <c r="U17" s="112"/>
      <c r="V17" s="112"/>
      <c r="W17" s="112"/>
      <c r="X17" s="112"/>
      <c r="Y17" s="112"/>
      <c r="Z17" s="112"/>
      <c r="AA17" s="112"/>
      <c r="AB17" s="112"/>
      <c r="AC17" s="112"/>
      <c r="AD17" s="112">
        <v>5</v>
      </c>
      <c r="AF17" s="121">
        <v>5</v>
      </c>
      <c r="AG17" s="121" t="s">
        <v>12</v>
      </c>
    </row>
    <row r="18" spans="1:35" s="96" customFormat="1">
      <c r="A18" s="112">
        <v>7</v>
      </c>
      <c r="B18" s="113" t="s">
        <v>83</v>
      </c>
      <c r="C18" s="114">
        <v>41208018957</v>
      </c>
      <c r="D18" s="112" t="s">
        <v>12</v>
      </c>
      <c r="E18" s="112">
        <v>6</v>
      </c>
      <c r="F18" s="112">
        <v>4</v>
      </c>
      <c r="G18" s="112">
        <v>4</v>
      </c>
      <c r="H18" s="112">
        <v>4</v>
      </c>
      <c r="I18" s="112">
        <v>4</v>
      </c>
      <c r="J18" s="112"/>
      <c r="K18" s="112"/>
      <c r="L18" s="112"/>
      <c r="M18" s="112"/>
      <c r="N18" s="112"/>
      <c r="O18" s="112"/>
      <c r="P18" s="112"/>
      <c r="Q18" s="112"/>
      <c r="R18" s="112"/>
      <c r="S18" s="112"/>
      <c r="T18" s="112"/>
      <c r="U18" s="112"/>
      <c r="V18" s="112"/>
      <c r="W18" s="112"/>
      <c r="X18" s="112"/>
      <c r="Y18" s="112"/>
      <c r="Z18" s="112"/>
      <c r="AA18" s="112"/>
      <c r="AB18" s="112"/>
      <c r="AC18" s="112"/>
      <c r="AD18" s="112">
        <v>5</v>
      </c>
      <c r="AF18" s="122">
        <v>6</v>
      </c>
      <c r="AG18" s="122" t="s">
        <v>11</v>
      </c>
    </row>
    <row r="19" spans="1:35" s="96" customFormat="1">
      <c r="A19" s="112">
        <v>8</v>
      </c>
      <c r="B19" s="113" t="s">
        <v>84</v>
      </c>
      <c r="C19" s="114">
        <v>41203018933</v>
      </c>
      <c r="D19" s="112" t="s">
        <v>12</v>
      </c>
      <c r="E19" s="112">
        <v>5</v>
      </c>
      <c r="F19" s="112">
        <v>5</v>
      </c>
      <c r="G19" s="112">
        <v>3</v>
      </c>
      <c r="H19" s="112">
        <v>4</v>
      </c>
      <c r="I19" s="112">
        <v>4</v>
      </c>
      <c r="J19" s="112"/>
      <c r="K19" s="112"/>
      <c r="L19" s="112"/>
      <c r="M19" s="112"/>
      <c r="N19" s="112"/>
      <c r="O19" s="112"/>
      <c r="P19" s="112"/>
      <c r="Q19" s="112"/>
      <c r="R19" s="112"/>
      <c r="S19" s="112"/>
      <c r="T19" s="112"/>
      <c r="U19" s="112"/>
      <c r="V19" s="112"/>
      <c r="W19" s="112"/>
      <c r="X19" s="112"/>
      <c r="Y19" s="112"/>
      <c r="Z19" s="112"/>
      <c r="AA19" s="112"/>
      <c r="AB19" s="112"/>
      <c r="AC19" s="112"/>
      <c r="AD19" s="112">
        <v>5</v>
      </c>
      <c r="AF19" s="121">
        <v>7</v>
      </c>
      <c r="AG19" s="121" t="s">
        <v>12</v>
      </c>
      <c r="AH19" s="125"/>
      <c r="AI19" s="125"/>
    </row>
    <row r="20" spans="1:35" s="96" customFormat="1">
      <c r="A20" s="112">
        <v>9</v>
      </c>
      <c r="B20" s="113" t="s">
        <v>85</v>
      </c>
      <c r="C20" s="114">
        <v>41208162564</v>
      </c>
      <c r="D20" s="112" t="s">
        <v>11</v>
      </c>
      <c r="E20" s="112">
        <v>6</v>
      </c>
      <c r="F20" s="112">
        <v>4</v>
      </c>
      <c r="G20" s="112">
        <v>5</v>
      </c>
      <c r="H20" s="112">
        <v>4</v>
      </c>
      <c r="I20" s="112">
        <v>4</v>
      </c>
      <c r="J20" s="112"/>
      <c r="K20" s="112"/>
      <c r="L20" s="112"/>
      <c r="M20" s="112"/>
      <c r="N20" s="112"/>
      <c r="O20" s="112"/>
      <c r="P20" s="112"/>
      <c r="Q20" s="112"/>
      <c r="R20" s="112"/>
      <c r="S20" s="112"/>
      <c r="T20" s="112"/>
      <c r="U20" s="112"/>
      <c r="V20" s="112"/>
      <c r="W20" s="112"/>
      <c r="X20" s="112"/>
      <c r="Y20" s="112"/>
      <c r="Z20" s="112"/>
      <c r="AA20" s="112"/>
      <c r="AB20" s="112"/>
      <c r="AC20" s="112"/>
      <c r="AD20" s="112">
        <v>5</v>
      </c>
      <c r="AF20" s="122">
        <v>8</v>
      </c>
      <c r="AG20" s="122" t="s">
        <v>11</v>
      </c>
      <c r="AH20" s="125"/>
      <c r="AI20" s="125"/>
    </row>
    <row r="21" spans="1:35" s="96" customFormat="1">
      <c r="A21" s="112">
        <v>10</v>
      </c>
      <c r="B21" s="113" t="s">
        <v>86</v>
      </c>
      <c r="C21" s="114">
        <v>41209169898</v>
      </c>
      <c r="D21" s="112" t="s">
        <v>11</v>
      </c>
      <c r="E21" s="112">
        <v>6</v>
      </c>
      <c r="F21" s="112">
        <v>4</v>
      </c>
      <c r="G21" s="112">
        <v>5</v>
      </c>
      <c r="H21" s="112">
        <v>4</v>
      </c>
      <c r="I21" s="112">
        <v>4</v>
      </c>
      <c r="J21" s="112"/>
      <c r="K21" s="112"/>
      <c r="L21" s="112"/>
      <c r="M21" s="112"/>
      <c r="N21" s="112"/>
      <c r="O21" s="112"/>
      <c r="P21" s="112"/>
      <c r="Q21" s="112"/>
      <c r="R21" s="112"/>
      <c r="S21" s="112"/>
      <c r="T21" s="112"/>
      <c r="U21" s="112"/>
      <c r="V21" s="112"/>
      <c r="W21" s="112"/>
      <c r="X21" s="112"/>
      <c r="Y21" s="112"/>
      <c r="Z21" s="112"/>
      <c r="AA21" s="112"/>
      <c r="AB21" s="112"/>
      <c r="AC21" s="112"/>
      <c r="AD21" s="112">
        <v>5</v>
      </c>
      <c r="AF21" s="121">
        <v>9</v>
      </c>
      <c r="AG21" s="121" t="s">
        <v>12</v>
      </c>
      <c r="AH21" s="125"/>
      <c r="AI21" s="125"/>
    </row>
    <row r="22" spans="1:35" s="96" customFormat="1">
      <c r="A22" s="112">
        <v>11</v>
      </c>
      <c r="B22" s="113" t="s">
        <v>87</v>
      </c>
      <c r="C22" s="114">
        <v>41216167867</v>
      </c>
      <c r="D22" s="112" t="s">
        <v>12</v>
      </c>
      <c r="E22" s="112">
        <v>6</v>
      </c>
      <c r="F22" s="112">
        <v>3</v>
      </c>
      <c r="G22" s="112">
        <v>5</v>
      </c>
      <c r="H22" s="112">
        <v>4</v>
      </c>
      <c r="I22" s="112">
        <v>4</v>
      </c>
      <c r="J22" s="112"/>
      <c r="K22" s="112"/>
      <c r="L22" s="112"/>
      <c r="M22" s="112"/>
      <c r="N22" s="112"/>
      <c r="O22" s="112"/>
      <c r="P22" s="112"/>
      <c r="Q22" s="112"/>
      <c r="R22" s="112"/>
      <c r="S22" s="112"/>
      <c r="T22" s="112"/>
      <c r="U22" s="112"/>
      <c r="V22" s="112"/>
      <c r="W22" s="112"/>
      <c r="X22" s="112"/>
      <c r="Y22" s="112"/>
      <c r="Z22" s="112"/>
      <c r="AA22" s="112"/>
      <c r="AB22" s="112"/>
      <c r="AC22" s="112"/>
      <c r="AD22" s="112">
        <v>5</v>
      </c>
      <c r="AF22" s="123"/>
      <c r="AG22" s="123"/>
      <c r="AH22" s="125"/>
      <c r="AI22" s="125"/>
    </row>
    <row r="23" spans="1:35" s="96" customFormat="1">
      <c r="A23" s="112">
        <v>12</v>
      </c>
      <c r="B23" s="113" t="s">
        <v>88</v>
      </c>
      <c r="C23" s="114">
        <v>41219169638</v>
      </c>
      <c r="D23" s="112" t="s">
        <v>11</v>
      </c>
      <c r="E23" s="112">
        <v>6</v>
      </c>
      <c r="F23" s="112">
        <v>6</v>
      </c>
      <c r="G23" s="112">
        <v>6</v>
      </c>
      <c r="H23" s="112">
        <v>4</v>
      </c>
      <c r="I23" s="112">
        <v>4</v>
      </c>
      <c r="J23" s="112"/>
      <c r="K23" s="112"/>
      <c r="L23" s="112"/>
      <c r="M23" s="112"/>
      <c r="N23" s="112"/>
      <c r="O23" s="112"/>
      <c r="P23" s="112"/>
      <c r="Q23" s="112"/>
      <c r="R23" s="112"/>
      <c r="S23" s="112"/>
      <c r="T23" s="112"/>
      <c r="U23" s="112"/>
      <c r="V23" s="112"/>
      <c r="W23" s="112"/>
      <c r="X23" s="112"/>
      <c r="Y23" s="112"/>
      <c r="Z23" s="112"/>
      <c r="AA23" s="112"/>
      <c r="AB23" s="112"/>
      <c r="AC23" s="112"/>
      <c r="AD23" s="112">
        <v>5</v>
      </c>
      <c r="AF23" s="123"/>
      <c r="AG23" s="123"/>
      <c r="AH23" s="125"/>
      <c r="AI23" s="125"/>
    </row>
    <row r="24" spans="1:35" s="96" customFormat="1">
      <c r="A24" s="112">
        <v>13</v>
      </c>
      <c r="B24" s="113" t="s">
        <v>89</v>
      </c>
      <c r="C24" s="114">
        <v>41229162398</v>
      </c>
      <c r="D24" s="112" t="s">
        <v>11</v>
      </c>
      <c r="E24" s="112">
        <v>6</v>
      </c>
      <c r="F24" s="112">
        <v>4</v>
      </c>
      <c r="G24" s="112">
        <v>4</v>
      </c>
      <c r="H24" s="112">
        <v>4</v>
      </c>
      <c r="I24" s="112">
        <v>4</v>
      </c>
      <c r="J24" s="112"/>
      <c r="K24" s="112"/>
      <c r="L24" s="112"/>
      <c r="M24" s="112"/>
      <c r="N24" s="112"/>
      <c r="O24" s="112"/>
      <c r="P24" s="112"/>
      <c r="Q24" s="112"/>
      <c r="R24" s="112"/>
      <c r="S24" s="112"/>
      <c r="T24" s="112"/>
      <c r="U24" s="112"/>
      <c r="V24" s="112"/>
      <c r="W24" s="112"/>
      <c r="X24" s="112"/>
      <c r="Y24" s="112"/>
      <c r="Z24" s="112"/>
      <c r="AA24" s="112"/>
      <c r="AB24" s="112"/>
      <c r="AC24" s="112"/>
      <c r="AD24" s="112">
        <v>5</v>
      </c>
      <c r="AF24" s="123"/>
      <c r="AG24" s="123"/>
    </row>
    <row r="25" spans="1:35" s="96" customFormat="1">
      <c r="A25" s="112">
        <v>14</v>
      </c>
      <c r="B25" s="113" t="s">
        <v>90</v>
      </c>
      <c r="C25" s="114">
        <v>41203168754</v>
      </c>
      <c r="D25" s="112" t="s">
        <v>11</v>
      </c>
      <c r="E25" s="112">
        <v>5</v>
      </c>
      <c r="F25" s="112">
        <v>5</v>
      </c>
      <c r="G25" s="112">
        <v>3</v>
      </c>
      <c r="H25" s="112">
        <v>4</v>
      </c>
      <c r="I25" s="112">
        <v>4</v>
      </c>
      <c r="J25" s="112"/>
      <c r="K25" s="112"/>
      <c r="L25" s="112"/>
      <c r="M25" s="112"/>
      <c r="N25" s="112"/>
      <c r="O25" s="112"/>
      <c r="P25" s="112"/>
      <c r="Q25" s="112"/>
      <c r="R25" s="112"/>
      <c r="S25" s="112"/>
      <c r="T25" s="112"/>
      <c r="U25" s="112"/>
      <c r="V25" s="112"/>
      <c r="W25" s="112"/>
      <c r="X25" s="112"/>
      <c r="Y25" s="112"/>
      <c r="Z25" s="112"/>
      <c r="AA25" s="112"/>
      <c r="AB25" s="112"/>
      <c r="AC25" s="112"/>
      <c r="AD25" s="112">
        <v>5</v>
      </c>
      <c r="AF25" s="123"/>
      <c r="AG25" s="123"/>
    </row>
    <row r="26" spans="1:35" s="96" customFormat="1">
      <c r="A26" s="112">
        <v>15</v>
      </c>
      <c r="B26" s="113" t="s">
        <v>91</v>
      </c>
      <c r="C26" s="114">
        <v>41206162335</v>
      </c>
      <c r="D26" s="112" t="s">
        <v>12</v>
      </c>
      <c r="E26" s="112">
        <v>6</v>
      </c>
      <c r="F26" s="112">
        <v>4</v>
      </c>
      <c r="G26" s="112">
        <v>5</v>
      </c>
      <c r="H26" s="112">
        <v>4</v>
      </c>
      <c r="I26" s="112">
        <v>4</v>
      </c>
      <c r="J26" s="112"/>
      <c r="K26" s="112"/>
      <c r="L26" s="112"/>
      <c r="M26" s="112"/>
      <c r="N26" s="112"/>
      <c r="O26" s="112"/>
      <c r="P26" s="112"/>
      <c r="Q26" s="112"/>
      <c r="R26" s="112"/>
      <c r="S26" s="112"/>
      <c r="T26" s="112"/>
      <c r="U26" s="112"/>
      <c r="V26" s="112"/>
      <c r="W26" s="112"/>
      <c r="X26" s="112"/>
      <c r="Y26" s="112"/>
      <c r="Z26" s="112"/>
      <c r="AA26" s="112"/>
      <c r="AB26" s="112"/>
      <c r="AC26" s="112"/>
      <c r="AD26" s="112">
        <v>5</v>
      </c>
      <c r="AF26" s="123"/>
      <c r="AG26" s="123"/>
    </row>
    <row r="27" spans="1:35" s="96" customFormat="1">
      <c r="A27" s="112">
        <v>16</v>
      </c>
      <c r="B27" s="113" t="s">
        <v>92</v>
      </c>
      <c r="C27" s="114">
        <v>41209166267</v>
      </c>
      <c r="D27" s="112" t="s">
        <v>12</v>
      </c>
      <c r="E27" s="112">
        <v>6</v>
      </c>
      <c r="F27" s="112">
        <v>4</v>
      </c>
      <c r="G27" s="112">
        <v>5</v>
      </c>
      <c r="H27" s="112">
        <v>4</v>
      </c>
      <c r="I27" s="112">
        <v>4</v>
      </c>
      <c r="J27" s="112"/>
      <c r="K27" s="112"/>
      <c r="L27" s="112"/>
      <c r="M27" s="112"/>
      <c r="N27" s="112"/>
      <c r="O27" s="112"/>
      <c r="P27" s="112"/>
      <c r="Q27" s="112"/>
      <c r="R27" s="112"/>
      <c r="S27" s="112"/>
      <c r="T27" s="112"/>
      <c r="U27" s="112"/>
      <c r="V27" s="112"/>
      <c r="W27" s="112"/>
      <c r="X27" s="112"/>
      <c r="Y27" s="112"/>
      <c r="Z27" s="112"/>
      <c r="AA27" s="112"/>
      <c r="AB27" s="112"/>
      <c r="AC27" s="112"/>
      <c r="AD27" s="112">
        <v>5</v>
      </c>
      <c r="AF27" s="123"/>
      <c r="AG27" s="123"/>
    </row>
    <row r="28" spans="1:35" s="96" customFormat="1">
      <c r="A28" s="112">
        <v>17</v>
      </c>
      <c r="B28" s="113" t="s">
        <v>93</v>
      </c>
      <c r="C28" s="114">
        <v>41211166993</v>
      </c>
      <c r="D28" s="112" t="s">
        <v>12</v>
      </c>
      <c r="E28" s="112">
        <v>6</v>
      </c>
      <c r="F28" s="112">
        <v>3</v>
      </c>
      <c r="G28" s="112">
        <v>5</v>
      </c>
      <c r="H28" s="112">
        <v>4</v>
      </c>
      <c r="I28" s="112">
        <v>4</v>
      </c>
      <c r="J28" s="112"/>
      <c r="K28" s="112"/>
      <c r="L28" s="112"/>
      <c r="M28" s="112"/>
      <c r="N28" s="112"/>
      <c r="O28" s="112"/>
      <c r="P28" s="112"/>
      <c r="Q28" s="112"/>
      <c r="R28" s="112"/>
      <c r="S28" s="112"/>
      <c r="T28" s="112"/>
      <c r="U28" s="112"/>
      <c r="V28" s="112"/>
      <c r="W28" s="112"/>
      <c r="X28" s="112"/>
      <c r="Y28" s="112"/>
      <c r="Z28" s="112"/>
      <c r="AA28" s="112"/>
      <c r="AB28" s="112"/>
      <c r="AC28" s="112"/>
      <c r="AD28" s="112">
        <v>5</v>
      </c>
      <c r="AF28" s="123"/>
      <c r="AG28" s="123"/>
    </row>
    <row r="29" spans="1:35" s="96" customFormat="1">
      <c r="A29" s="112">
        <v>18</v>
      </c>
      <c r="B29" s="113" t="s">
        <v>94</v>
      </c>
      <c r="C29" s="114">
        <v>41236161248</v>
      </c>
      <c r="D29" s="112" t="s">
        <v>11</v>
      </c>
      <c r="E29" s="112">
        <v>6</v>
      </c>
      <c r="F29" s="112">
        <v>6</v>
      </c>
      <c r="G29" s="112">
        <v>6</v>
      </c>
      <c r="H29" s="112">
        <v>4</v>
      </c>
      <c r="I29" s="112">
        <v>4</v>
      </c>
      <c r="J29" s="112"/>
      <c r="K29" s="112"/>
      <c r="L29" s="112"/>
      <c r="M29" s="112"/>
      <c r="N29" s="112"/>
      <c r="O29" s="112"/>
      <c r="P29" s="112"/>
      <c r="Q29" s="112"/>
      <c r="R29" s="112"/>
      <c r="S29" s="112"/>
      <c r="T29" s="112"/>
      <c r="U29" s="112"/>
      <c r="V29" s="112"/>
      <c r="W29" s="112"/>
      <c r="X29" s="112"/>
      <c r="Y29" s="112"/>
      <c r="Z29" s="112"/>
      <c r="AA29" s="112"/>
      <c r="AB29" s="112"/>
      <c r="AC29" s="112"/>
      <c r="AD29" s="112">
        <v>5</v>
      </c>
      <c r="AF29" s="123"/>
      <c r="AG29" s="123"/>
    </row>
    <row r="30" spans="1:35" s="96" customFormat="1">
      <c r="A30" s="112">
        <v>19</v>
      </c>
      <c r="B30" s="113" t="s">
        <v>95</v>
      </c>
      <c r="C30" s="114">
        <v>41223161353</v>
      </c>
      <c r="D30" s="112" t="s">
        <v>12</v>
      </c>
      <c r="E30" s="112">
        <v>6</v>
      </c>
      <c r="F30" s="112">
        <v>4</v>
      </c>
      <c r="G30" s="112">
        <v>4</v>
      </c>
      <c r="H30" s="112">
        <v>4</v>
      </c>
      <c r="I30" s="112">
        <v>4</v>
      </c>
      <c r="J30" s="112"/>
      <c r="K30" s="112"/>
      <c r="L30" s="112"/>
      <c r="M30" s="112"/>
      <c r="N30" s="112"/>
      <c r="O30" s="112"/>
      <c r="P30" s="112"/>
      <c r="Q30" s="112"/>
      <c r="R30" s="112"/>
      <c r="S30" s="112"/>
      <c r="T30" s="112"/>
      <c r="U30" s="112"/>
      <c r="V30" s="112"/>
      <c r="W30" s="112"/>
      <c r="X30" s="112"/>
      <c r="Y30" s="112"/>
      <c r="Z30" s="112"/>
      <c r="AA30" s="112"/>
      <c r="AB30" s="112"/>
      <c r="AC30" s="112"/>
      <c r="AD30" s="112">
        <v>5</v>
      </c>
      <c r="AF30" s="123"/>
      <c r="AG30" s="123"/>
    </row>
    <row r="31" spans="1:35" s="96" customFormat="1">
      <c r="A31" s="112">
        <v>20</v>
      </c>
      <c r="B31" s="113" t="s">
        <v>96</v>
      </c>
      <c r="C31" s="114">
        <v>41225169897</v>
      </c>
      <c r="D31" s="112" t="s">
        <v>12</v>
      </c>
      <c r="E31" s="112">
        <v>5</v>
      </c>
      <c r="F31" s="112">
        <v>5</v>
      </c>
      <c r="G31" s="112">
        <v>3</v>
      </c>
      <c r="H31" s="112">
        <v>4</v>
      </c>
      <c r="I31" s="112">
        <v>4</v>
      </c>
      <c r="J31" s="112"/>
      <c r="K31" s="112"/>
      <c r="L31" s="112"/>
      <c r="M31" s="112"/>
      <c r="N31" s="112"/>
      <c r="O31" s="112"/>
      <c r="P31" s="112"/>
      <c r="Q31" s="112"/>
      <c r="R31" s="112"/>
      <c r="S31" s="112"/>
      <c r="T31" s="112"/>
      <c r="U31" s="112"/>
      <c r="V31" s="112"/>
      <c r="W31" s="112"/>
      <c r="X31" s="112"/>
      <c r="Y31" s="112"/>
      <c r="Z31" s="112"/>
      <c r="AA31" s="112"/>
      <c r="AB31" s="112"/>
      <c r="AC31" s="112"/>
      <c r="AD31" s="112">
        <v>5</v>
      </c>
      <c r="AF31" s="123"/>
      <c r="AG31" s="123"/>
    </row>
    <row r="32" spans="1:35" s="96" customFormat="1">
      <c r="A32" s="112">
        <v>21</v>
      </c>
      <c r="B32" s="113" t="s">
        <v>97</v>
      </c>
      <c r="C32" s="114">
        <v>41216163696</v>
      </c>
      <c r="D32" s="112" t="s">
        <v>11</v>
      </c>
      <c r="E32" s="112">
        <v>6</v>
      </c>
      <c r="F32" s="112">
        <v>4</v>
      </c>
      <c r="G32" s="112">
        <v>5</v>
      </c>
      <c r="H32" s="112">
        <v>4</v>
      </c>
      <c r="I32" s="112">
        <v>4</v>
      </c>
      <c r="J32" s="112"/>
      <c r="K32" s="112"/>
      <c r="L32" s="112"/>
      <c r="M32" s="112"/>
      <c r="N32" s="112"/>
      <c r="O32" s="112"/>
      <c r="P32" s="112"/>
      <c r="Q32" s="112"/>
      <c r="R32" s="112"/>
      <c r="S32" s="112"/>
      <c r="T32" s="112"/>
      <c r="U32" s="112"/>
      <c r="V32" s="112"/>
      <c r="W32" s="112"/>
      <c r="X32" s="112"/>
      <c r="Y32" s="112"/>
      <c r="Z32" s="112"/>
      <c r="AA32" s="112"/>
      <c r="AB32" s="112"/>
      <c r="AC32" s="112"/>
      <c r="AD32" s="112">
        <v>5</v>
      </c>
      <c r="AF32" s="123"/>
      <c r="AG32" s="123"/>
    </row>
    <row r="33" spans="1:33" s="96" customFormat="1">
      <c r="A33" s="112">
        <v>22</v>
      </c>
      <c r="B33" s="113" t="s">
        <v>98</v>
      </c>
      <c r="C33" s="114">
        <v>41227163424</v>
      </c>
      <c r="D33" s="112" t="s">
        <v>11</v>
      </c>
      <c r="E33" s="112">
        <v>6</v>
      </c>
      <c r="F33" s="112">
        <v>4</v>
      </c>
      <c r="G33" s="112">
        <v>5</v>
      </c>
      <c r="H33" s="112">
        <v>4</v>
      </c>
      <c r="I33" s="112">
        <v>4</v>
      </c>
      <c r="J33" s="112"/>
      <c r="K33" s="112"/>
      <c r="L33" s="112"/>
      <c r="M33" s="112"/>
      <c r="N33" s="112"/>
      <c r="O33" s="112"/>
      <c r="P33" s="112"/>
      <c r="Q33" s="112"/>
      <c r="R33" s="112"/>
      <c r="S33" s="112"/>
      <c r="T33" s="112"/>
      <c r="U33" s="112"/>
      <c r="V33" s="112"/>
      <c r="W33" s="112"/>
      <c r="X33" s="112"/>
      <c r="Y33" s="112"/>
      <c r="Z33" s="112"/>
      <c r="AA33" s="112"/>
      <c r="AB33" s="112"/>
      <c r="AC33" s="112"/>
      <c r="AD33" s="112">
        <v>5</v>
      </c>
      <c r="AF33" s="123"/>
      <c r="AG33" s="123"/>
    </row>
    <row r="34" spans="1:33" s="96" customFormat="1">
      <c r="A34" s="112">
        <v>23</v>
      </c>
      <c r="B34" s="113" t="s">
        <v>99</v>
      </c>
      <c r="C34" s="114">
        <v>41228166363</v>
      </c>
      <c r="D34" s="112" t="s">
        <v>12</v>
      </c>
      <c r="E34" s="112">
        <v>6</v>
      </c>
      <c r="F34" s="112">
        <v>3</v>
      </c>
      <c r="G34" s="112">
        <v>5</v>
      </c>
      <c r="H34" s="112">
        <v>4</v>
      </c>
      <c r="I34" s="112">
        <v>4</v>
      </c>
      <c r="J34" s="112"/>
      <c r="K34" s="112"/>
      <c r="L34" s="112"/>
      <c r="M34" s="112"/>
      <c r="N34" s="112"/>
      <c r="O34" s="112"/>
      <c r="P34" s="112"/>
      <c r="Q34" s="112"/>
      <c r="R34" s="112"/>
      <c r="S34" s="112"/>
      <c r="T34" s="112"/>
      <c r="U34" s="112"/>
      <c r="V34" s="112"/>
      <c r="W34" s="112"/>
      <c r="X34" s="112"/>
      <c r="Y34" s="112"/>
      <c r="Z34" s="112"/>
      <c r="AA34" s="112"/>
      <c r="AB34" s="112"/>
      <c r="AC34" s="112"/>
      <c r="AD34" s="112">
        <v>5</v>
      </c>
      <c r="AF34" s="123"/>
      <c r="AG34" s="123"/>
    </row>
    <row r="35" spans="1:33" s="96" customFormat="1">
      <c r="A35" s="112">
        <v>24</v>
      </c>
      <c r="B35" s="113" t="s">
        <v>100</v>
      </c>
      <c r="C35" s="114">
        <v>41213169763</v>
      </c>
      <c r="D35" s="112" t="s">
        <v>12</v>
      </c>
      <c r="E35" s="112">
        <v>6</v>
      </c>
      <c r="F35" s="112">
        <v>6</v>
      </c>
      <c r="G35" s="112">
        <v>6</v>
      </c>
      <c r="H35" s="112">
        <v>4</v>
      </c>
      <c r="I35" s="112">
        <v>4</v>
      </c>
      <c r="J35" s="112"/>
      <c r="K35" s="112"/>
      <c r="L35" s="112"/>
      <c r="M35" s="112"/>
      <c r="N35" s="112"/>
      <c r="O35" s="112"/>
      <c r="P35" s="112"/>
      <c r="Q35" s="112"/>
      <c r="R35" s="112"/>
      <c r="S35" s="112"/>
      <c r="T35" s="112"/>
      <c r="U35" s="112"/>
      <c r="V35" s="112"/>
      <c r="W35" s="112"/>
      <c r="X35" s="112"/>
      <c r="Y35" s="112"/>
      <c r="Z35" s="112"/>
      <c r="AA35" s="112"/>
      <c r="AB35" s="112"/>
      <c r="AC35" s="112"/>
      <c r="AD35" s="112">
        <v>5</v>
      </c>
      <c r="AF35" s="123"/>
      <c r="AG35" s="123"/>
    </row>
    <row r="36" spans="1:33" s="96" customFormat="1">
      <c r="A36" s="112">
        <v>25</v>
      </c>
      <c r="B36" s="113" t="s">
        <v>101</v>
      </c>
      <c r="C36" s="114">
        <v>41223084543</v>
      </c>
      <c r="D36" s="112" t="s">
        <v>12</v>
      </c>
      <c r="E36" s="112">
        <v>6</v>
      </c>
      <c r="F36" s="112">
        <v>4</v>
      </c>
      <c r="G36" s="112">
        <v>4</v>
      </c>
      <c r="H36" s="112">
        <v>4</v>
      </c>
      <c r="I36" s="112">
        <v>4</v>
      </c>
      <c r="J36" s="112"/>
      <c r="K36" s="112"/>
      <c r="L36" s="112"/>
      <c r="M36" s="112"/>
      <c r="N36" s="112"/>
      <c r="O36" s="112"/>
      <c r="P36" s="112"/>
      <c r="Q36" s="112"/>
      <c r="R36" s="112"/>
      <c r="S36" s="112"/>
      <c r="T36" s="112"/>
      <c r="U36" s="112"/>
      <c r="V36" s="112"/>
      <c r="W36" s="112"/>
      <c r="X36" s="112"/>
      <c r="Y36" s="112"/>
      <c r="Z36" s="112"/>
      <c r="AA36" s="112"/>
      <c r="AB36" s="112"/>
      <c r="AC36" s="112"/>
      <c r="AD36" s="112">
        <v>5</v>
      </c>
      <c r="AF36" s="123"/>
      <c r="AG36" s="123"/>
    </row>
    <row r="37" spans="1:33" s="96" customFormat="1">
      <c r="A37" s="112">
        <v>26</v>
      </c>
      <c r="B37" s="145" t="s">
        <v>102</v>
      </c>
      <c r="C37" s="114">
        <v>41213162346</v>
      </c>
      <c r="D37" s="112" t="s">
        <v>11</v>
      </c>
      <c r="E37" s="112">
        <v>5</v>
      </c>
      <c r="F37" s="112">
        <v>5</v>
      </c>
      <c r="G37" s="112">
        <v>3</v>
      </c>
      <c r="H37" s="112">
        <v>4</v>
      </c>
      <c r="I37" s="112">
        <v>4</v>
      </c>
      <c r="J37" s="112"/>
      <c r="K37" s="112"/>
      <c r="L37" s="112"/>
      <c r="M37" s="112"/>
      <c r="N37" s="112"/>
      <c r="O37" s="112"/>
      <c r="P37" s="112"/>
      <c r="Q37" s="112"/>
      <c r="R37" s="112"/>
      <c r="S37" s="112"/>
      <c r="T37" s="112"/>
      <c r="U37" s="112"/>
      <c r="V37" s="112"/>
      <c r="W37" s="112"/>
      <c r="X37" s="112"/>
      <c r="Y37" s="112"/>
      <c r="Z37" s="112"/>
      <c r="AA37" s="112"/>
      <c r="AB37" s="112"/>
      <c r="AC37" s="112"/>
      <c r="AD37" s="112">
        <v>5</v>
      </c>
      <c r="AF37" s="123"/>
      <c r="AG37" s="123"/>
    </row>
    <row r="38" spans="1:33" s="96" customFormat="1">
      <c r="A38" s="112">
        <v>27</v>
      </c>
      <c r="B38" s="113" t="s">
        <v>103</v>
      </c>
      <c r="C38" s="114">
        <v>41224162457</v>
      </c>
      <c r="D38" s="112" t="s">
        <v>12</v>
      </c>
      <c r="E38" s="112">
        <v>6</v>
      </c>
      <c r="F38" s="112">
        <v>4</v>
      </c>
      <c r="G38" s="112">
        <v>5</v>
      </c>
      <c r="H38" s="112">
        <v>4</v>
      </c>
      <c r="I38" s="112">
        <v>4</v>
      </c>
      <c r="J38" s="112"/>
      <c r="K38" s="112"/>
      <c r="L38" s="112"/>
      <c r="M38" s="112"/>
      <c r="N38" s="112"/>
      <c r="O38" s="112"/>
      <c r="P38" s="112"/>
      <c r="Q38" s="112"/>
      <c r="R38" s="112"/>
      <c r="S38" s="112"/>
      <c r="T38" s="112"/>
      <c r="U38" s="112"/>
      <c r="V38" s="112"/>
      <c r="W38" s="112"/>
      <c r="X38" s="112"/>
      <c r="Y38" s="112"/>
      <c r="Z38" s="112"/>
      <c r="AA38" s="112"/>
      <c r="AB38" s="112"/>
      <c r="AC38" s="112"/>
      <c r="AD38" s="112">
        <v>5</v>
      </c>
      <c r="AF38" s="123"/>
      <c r="AG38" s="123"/>
    </row>
    <row r="39" spans="1:33" s="96" customFormat="1">
      <c r="A39" s="112">
        <v>28</v>
      </c>
      <c r="B39" s="113" t="s">
        <v>104</v>
      </c>
      <c r="C39" s="114">
        <v>41213032349</v>
      </c>
      <c r="D39" s="112" t="s">
        <v>12</v>
      </c>
      <c r="E39" s="112">
        <v>6</v>
      </c>
      <c r="F39" s="112">
        <v>4</v>
      </c>
      <c r="G39" s="112">
        <v>5</v>
      </c>
      <c r="H39" s="112">
        <v>4</v>
      </c>
      <c r="I39" s="112">
        <v>4</v>
      </c>
      <c r="J39" s="112"/>
      <c r="K39" s="112"/>
      <c r="L39" s="112"/>
      <c r="M39" s="112"/>
      <c r="N39" s="112"/>
      <c r="O39" s="112"/>
      <c r="P39" s="112"/>
      <c r="Q39" s="112"/>
      <c r="R39" s="112"/>
      <c r="S39" s="112"/>
      <c r="T39" s="112"/>
      <c r="U39" s="112"/>
      <c r="V39" s="112"/>
      <c r="W39" s="112"/>
      <c r="X39" s="112"/>
      <c r="Y39" s="112"/>
      <c r="Z39" s="112"/>
      <c r="AA39" s="112"/>
      <c r="AB39" s="112"/>
      <c r="AC39" s="112"/>
      <c r="AD39" s="112">
        <v>5</v>
      </c>
      <c r="AF39" s="123"/>
      <c r="AG39" s="123"/>
    </row>
    <row r="40" spans="1:33" s="96" customFormat="1">
      <c r="A40" s="112">
        <v>29</v>
      </c>
      <c r="B40" s="113" t="s">
        <v>105</v>
      </c>
      <c r="C40" s="114">
        <v>41223032398</v>
      </c>
      <c r="D40" s="112" t="s">
        <v>11</v>
      </c>
      <c r="E40" s="112">
        <v>6</v>
      </c>
      <c r="F40" s="112">
        <v>3</v>
      </c>
      <c r="G40" s="112">
        <v>5</v>
      </c>
      <c r="H40" s="112">
        <v>4</v>
      </c>
      <c r="I40" s="112">
        <v>4</v>
      </c>
      <c r="J40" s="112"/>
      <c r="K40" s="112"/>
      <c r="L40" s="112"/>
      <c r="M40" s="112"/>
      <c r="N40" s="112"/>
      <c r="O40" s="112"/>
      <c r="P40" s="112"/>
      <c r="Q40" s="112"/>
      <c r="R40" s="112"/>
      <c r="S40" s="112"/>
      <c r="T40" s="112"/>
      <c r="U40" s="112"/>
      <c r="V40" s="112"/>
      <c r="W40" s="112"/>
      <c r="X40" s="112"/>
      <c r="Y40" s="112"/>
      <c r="Z40" s="112"/>
      <c r="AA40" s="112"/>
      <c r="AB40" s="112"/>
      <c r="AC40" s="112"/>
      <c r="AD40" s="112">
        <v>5</v>
      </c>
      <c r="AF40" s="123"/>
      <c r="AG40" s="123"/>
    </row>
    <row r="41" spans="1:33" s="96" customFormat="1">
      <c r="A41" s="112">
        <v>30</v>
      </c>
      <c r="B41" s="113" t="s">
        <v>106</v>
      </c>
      <c r="C41" s="114">
        <v>41213125024</v>
      </c>
      <c r="D41" s="112" t="s">
        <v>11</v>
      </c>
      <c r="E41" s="112">
        <v>6</v>
      </c>
      <c r="F41" s="112">
        <v>6</v>
      </c>
      <c r="G41" s="112">
        <v>6</v>
      </c>
      <c r="H41" s="112">
        <v>4</v>
      </c>
      <c r="I41" s="112">
        <v>4</v>
      </c>
      <c r="J41" s="112"/>
      <c r="K41" s="112"/>
      <c r="L41" s="112"/>
      <c r="M41" s="112"/>
      <c r="N41" s="112"/>
      <c r="O41" s="112"/>
      <c r="P41" s="112"/>
      <c r="Q41" s="112"/>
      <c r="R41" s="112"/>
      <c r="S41" s="112"/>
      <c r="T41" s="112"/>
      <c r="U41" s="112"/>
      <c r="V41" s="112"/>
      <c r="W41" s="112"/>
      <c r="X41" s="112"/>
      <c r="Y41" s="112"/>
      <c r="Z41" s="112"/>
      <c r="AA41" s="112"/>
      <c r="AB41" s="112"/>
      <c r="AC41" s="112"/>
      <c r="AD41" s="112">
        <v>5</v>
      </c>
      <c r="AF41" s="123"/>
      <c r="AG41" s="123"/>
    </row>
    <row r="42" spans="1:33" s="96" customFormat="1">
      <c r="A42" s="112">
        <v>31</v>
      </c>
      <c r="B42" s="113"/>
      <c r="C42" s="114"/>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F42" s="123"/>
      <c r="AG42" s="123"/>
    </row>
    <row r="43" spans="1:33" s="96" customFormat="1">
      <c r="A43" s="112">
        <v>32</v>
      </c>
      <c r="B43" s="113"/>
      <c r="C43" s="114"/>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F43" s="123"/>
      <c r="AG43" s="123"/>
    </row>
    <row r="44" spans="1:33" s="96" customFormat="1">
      <c r="A44" s="112">
        <v>33</v>
      </c>
      <c r="B44" s="113"/>
      <c r="C44" s="114"/>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F44" s="123"/>
      <c r="AG44" s="123"/>
    </row>
    <row r="45" spans="1:33" s="96" customFormat="1">
      <c r="A45" s="112">
        <v>34</v>
      </c>
      <c r="B45" s="113"/>
      <c r="C45" s="114"/>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F45" s="123"/>
      <c r="AG45" s="123"/>
    </row>
    <row r="46" spans="1:33" s="96" customFormat="1">
      <c r="A46" s="112">
        <v>35</v>
      </c>
      <c r="B46" s="113"/>
      <c r="C46" s="114"/>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F46" s="123"/>
      <c r="AG46" s="123"/>
    </row>
    <row r="47" spans="1:33" s="96" customFormat="1">
      <c r="A47" s="112">
        <v>36</v>
      </c>
      <c r="B47" s="113"/>
      <c r="C47" s="114"/>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F47" s="123"/>
      <c r="AG47" s="123"/>
    </row>
    <row r="48" spans="1:33" s="96" customFormat="1">
      <c r="A48" s="112">
        <v>37</v>
      </c>
      <c r="B48" s="113"/>
      <c r="C48" s="114"/>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F48" s="123"/>
      <c r="AG48" s="123"/>
    </row>
    <row r="49" spans="1:33" s="96" customFormat="1">
      <c r="A49" s="112">
        <v>38</v>
      </c>
      <c r="B49" s="113"/>
      <c r="C49" s="114"/>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F49" s="123"/>
      <c r="AG49" s="123"/>
    </row>
    <row r="50" spans="1:33" s="96" customFormat="1">
      <c r="A50" s="112">
        <v>39</v>
      </c>
      <c r="B50" s="113"/>
      <c r="C50" s="114"/>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F50" s="123"/>
      <c r="AG50" s="123"/>
    </row>
    <row r="51" spans="1:33" s="96" customFormat="1">
      <c r="A51" s="112">
        <v>40</v>
      </c>
      <c r="B51" s="113"/>
      <c r="C51" s="114"/>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F51" s="123"/>
      <c r="AG51" s="123"/>
    </row>
    <row r="52" spans="1:33" s="96" customFormat="1">
      <c r="A52" s="112">
        <v>41</v>
      </c>
      <c r="B52" s="113"/>
      <c r="C52" s="114"/>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F52" s="123"/>
      <c r="AG52" s="123"/>
    </row>
    <row r="53" spans="1:33" s="96" customFormat="1">
      <c r="A53" s="112">
        <v>42</v>
      </c>
      <c r="B53" s="113"/>
      <c r="C53" s="114"/>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F53" s="123"/>
      <c r="AG53" s="123"/>
    </row>
    <row r="54" spans="1:33" s="96" customFormat="1">
      <c r="A54" s="112">
        <v>43</v>
      </c>
      <c r="B54" s="113"/>
      <c r="C54" s="114"/>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F54" s="123"/>
      <c r="AG54" s="123"/>
    </row>
    <row r="55" spans="1:33" s="96" customFormat="1">
      <c r="A55" s="112">
        <v>44</v>
      </c>
      <c r="B55" s="113"/>
      <c r="C55" s="114"/>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F55" s="123"/>
      <c r="AG55" s="123"/>
    </row>
    <row r="56" spans="1:33" s="96" customFormat="1">
      <c r="A56" s="112">
        <v>45</v>
      </c>
      <c r="B56" s="113"/>
      <c r="C56" s="114"/>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F56" s="123"/>
      <c r="AG56" s="123"/>
    </row>
    <row r="57" spans="1:33" s="96" customFormat="1">
      <c r="A57" s="112">
        <v>46</v>
      </c>
      <c r="B57" s="113"/>
      <c r="C57" s="114"/>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F57" s="123"/>
      <c r="AG57" s="123"/>
    </row>
    <row r="58" spans="1:33" s="96" customFormat="1">
      <c r="A58" s="112">
        <v>47</v>
      </c>
      <c r="B58" s="113"/>
      <c r="C58" s="114"/>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F58" s="123"/>
      <c r="AG58" s="123"/>
    </row>
    <row r="59" spans="1:33" s="96" customFormat="1">
      <c r="A59" s="112">
        <v>48</v>
      </c>
      <c r="B59" s="113"/>
      <c r="C59" s="114"/>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F59" s="123"/>
      <c r="AG59" s="123"/>
    </row>
    <row r="60" spans="1:33" s="96" customFormat="1">
      <c r="A60" s="112">
        <v>49</v>
      </c>
      <c r="B60" s="113"/>
      <c r="C60" s="114"/>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24"/>
      <c r="AF60" s="125"/>
      <c r="AG60" s="125"/>
    </row>
    <row r="61" spans="1:33" s="96" customFormat="1">
      <c r="A61" s="112">
        <v>50</v>
      </c>
      <c r="B61" s="113"/>
      <c r="C61" s="114"/>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F61" s="125"/>
      <c r="AG61" s="125"/>
    </row>
    <row r="62" spans="1:33" s="96" customFormat="1">
      <c r="A62" s="112">
        <v>51</v>
      </c>
      <c r="B62" s="113"/>
      <c r="C62" s="114"/>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F62" s="125"/>
      <c r="AG62" s="125"/>
    </row>
    <row r="63" spans="1:33" s="96" customFormat="1">
      <c r="A63" s="112">
        <v>52</v>
      </c>
      <c r="B63" s="113"/>
      <c r="C63" s="114"/>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F63" s="125"/>
      <c r="AG63" s="125"/>
    </row>
    <row r="64" spans="1:33" s="96" customFormat="1">
      <c r="A64" s="112">
        <v>53</v>
      </c>
      <c r="B64" s="113"/>
      <c r="C64" s="11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F64" s="125"/>
      <c r="AG64" s="125"/>
    </row>
    <row r="65" spans="1:33" s="96" customFormat="1">
      <c r="A65" s="112">
        <v>54</v>
      </c>
      <c r="B65" s="113"/>
      <c r="C65" s="114"/>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F65" s="125"/>
      <c r="AG65" s="125"/>
    </row>
    <row r="66" spans="1:33">
      <c r="A66" s="126"/>
      <c r="B66" s="127"/>
      <c r="C66" s="127"/>
      <c r="D66" s="128"/>
      <c r="E66" s="127"/>
      <c r="F66" s="241"/>
      <c r="G66" s="241"/>
      <c r="H66" s="241"/>
      <c r="I66" s="241"/>
      <c r="J66" s="241"/>
      <c r="K66" s="241"/>
      <c r="L66" s="241"/>
      <c r="M66" s="241"/>
      <c r="N66" s="241"/>
      <c r="O66" s="241"/>
      <c r="P66" s="241"/>
      <c r="Q66" s="241"/>
      <c r="R66" s="241"/>
      <c r="S66" s="241"/>
      <c r="T66" s="127"/>
      <c r="U66" s="127"/>
      <c r="V66" s="127"/>
      <c r="W66" s="127"/>
      <c r="X66" s="127"/>
      <c r="Y66" s="127"/>
      <c r="Z66" s="127"/>
      <c r="AA66" s="127"/>
      <c r="AB66" s="127"/>
      <c r="AC66" s="127"/>
      <c r="AD66" s="140"/>
      <c r="AF66" s="141"/>
      <c r="AG66" s="141"/>
    </row>
    <row r="67" spans="1:33" ht="15.95" customHeight="1">
      <c r="A67" s="129"/>
      <c r="B67" s="130"/>
      <c r="C67" s="130"/>
      <c r="D67" s="131"/>
      <c r="E67" s="130"/>
      <c r="F67" s="242"/>
      <c r="G67" s="242"/>
      <c r="H67" s="242"/>
      <c r="I67" s="242"/>
      <c r="J67" s="242"/>
      <c r="K67" s="242"/>
      <c r="L67" s="242"/>
      <c r="M67" s="242"/>
      <c r="N67" s="242"/>
      <c r="O67" s="242"/>
      <c r="P67" s="242"/>
      <c r="Q67" s="242"/>
      <c r="R67" s="242"/>
      <c r="S67" s="242"/>
      <c r="T67" s="130"/>
      <c r="U67" s="130"/>
      <c r="V67" s="130"/>
      <c r="W67" s="130"/>
      <c r="X67" s="130"/>
      <c r="Y67" s="130"/>
      <c r="Z67" s="130"/>
      <c r="AA67" s="130"/>
      <c r="AB67" s="130"/>
      <c r="AC67" s="130"/>
      <c r="AD67" s="142"/>
      <c r="AF67" s="141"/>
      <c r="AG67" s="141"/>
    </row>
    <row r="68" spans="1:33" ht="15.95" customHeight="1">
      <c r="A68" s="129"/>
      <c r="B68" s="130"/>
      <c r="C68" s="130"/>
      <c r="D68" s="131"/>
      <c r="E68" s="130"/>
      <c r="F68" s="242"/>
      <c r="G68" s="242"/>
      <c r="H68" s="242"/>
      <c r="I68" s="242"/>
      <c r="J68" s="242"/>
      <c r="K68" s="242"/>
      <c r="L68" s="242"/>
      <c r="M68" s="242"/>
      <c r="N68" s="242"/>
      <c r="O68" s="242"/>
      <c r="P68" s="242"/>
      <c r="Q68" s="242"/>
      <c r="R68" s="242"/>
      <c r="S68" s="242"/>
      <c r="T68" s="130"/>
      <c r="U68" s="130"/>
      <c r="V68" s="130"/>
      <c r="W68" s="130"/>
      <c r="X68" s="130"/>
      <c r="Y68" s="130"/>
      <c r="Z68" s="130"/>
      <c r="AA68" s="130"/>
      <c r="AB68" s="130"/>
      <c r="AC68" s="130"/>
      <c r="AD68" s="142"/>
      <c r="AF68" s="141"/>
      <c r="AG68" s="141"/>
    </row>
    <row r="69" spans="1:33" ht="15.95" customHeight="1">
      <c r="A69" s="133"/>
      <c r="B69" s="130" t="s">
        <v>13</v>
      </c>
      <c r="C69" s="130"/>
      <c r="D69" s="131"/>
      <c r="E69" s="130"/>
      <c r="F69" s="242"/>
      <c r="G69" s="242"/>
      <c r="H69" s="242"/>
      <c r="I69" s="242"/>
      <c r="J69" s="242"/>
      <c r="K69" s="242"/>
      <c r="L69" s="242"/>
      <c r="M69" s="242"/>
      <c r="N69" s="242"/>
      <c r="O69" s="242"/>
      <c r="P69" s="242"/>
      <c r="Q69" s="242"/>
      <c r="R69" s="242"/>
      <c r="S69" s="242"/>
      <c r="T69" s="130"/>
      <c r="U69" s="130"/>
      <c r="V69" s="130"/>
      <c r="W69" s="130"/>
      <c r="X69" s="130"/>
      <c r="Y69" s="130"/>
      <c r="Z69" s="130"/>
      <c r="AA69" s="130"/>
      <c r="AB69" s="130"/>
      <c r="AC69" s="130"/>
      <c r="AD69" s="142"/>
      <c r="AF69" s="141"/>
      <c r="AG69" s="141"/>
    </row>
    <row r="70" spans="1:33">
      <c r="A70" s="133"/>
      <c r="B70" s="134" t="s">
        <v>107</v>
      </c>
      <c r="C70" s="134"/>
      <c r="D70" s="135"/>
      <c r="E70" s="134"/>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42"/>
      <c r="AF70" s="141"/>
      <c r="AG70" s="141"/>
    </row>
    <row r="71" spans="1:33">
      <c r="A71" s="133"/>
      <c r="B71" s="134" t="s">
        <v>46</v>
      </c>
      <c r="C71" s="134"/>
      <c r="D71" s="135"/>
      <c r="E71" s="134"/>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42"/>
      <c r="AF71" s="141"/>
      <c r="AG71" s="141"/>
    </row>
    <row r="72" spans="1:33">
      <c r="A72" s="133"/>
      <c r="B72" s="152" t="str">
        <f>$D$1</f>
        <v xml:space="preserve">SMK BUKIT EMAS </v>
      </c>
      <c r="C72" s="136"/>
      <c r="D72" s="132"/>
      <c r="E72" s="136"/>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42"/>
      <c r="AF72" s="141"/>
      <c r="AG72" s="141"/>
    </row>
    <row r="73" spans="1:33">
      <c r="A73" s="129"/>
      <c r="B73" s="130"/>
      <c r="C73" s="130"/>
      <c r="D73" s="131"/>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42"/>
      <c r="AF73" s="141"/>
      <c r="AG73" s="141"/>
    </row>
    <row r="74" spans="1:33">
      <c r="A74" s="129"/>
      <c r="B74" s="130"/>
      <c r="C74" s="130"/>
      <c r="D74" s="131"/>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42"/>
      <c r="AF74" s="141"/>
      <c r="AG74" s="141"/>
    </row>
    <row r="75" spans="1:33">
      <c r="A75" s="129"/>
      <c r="B75" s="130"/>
      <c r="C75" s="130"/>
      <c r="D75" s="131"/>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42"/>
      <c r="AF75" s="141"/>
      <c r="AG75" s="141"/>
    </row>
    <row r="76" spans="1:33">
      <c r="A76" s="129"/>
      <c r="B76" s="130"/>
      <c r="C76" s="130"/>
      <c r="D76" s="131"/>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42"/>
      <c r="AF76" s="141"/>
      <c r="AG76" s="141"/>
    </row>
    <row r="77" spans="1:33">
      <c r="A77" s="137"/>
      <c r="B77" s="138"/>
      <c r="C77" s="138"/>
      <c r="D77" s="139"/>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43"/>
      <c r="AF77" s="141"/>
      <c r="AG77" s="141"/>
    </row>
    <row r="78" spans="1:33">
      <c r="AF78" s="141"/>
      <c r="AG78" s="141"/>
    </row>
    <row r="79" spans="1:33">
      <c r="AF79" s="141"/>
      <c r="AG79" s="141"/>
    </row>
    <row r="80" spans="1:33">
      <c r="AF80" s="141"/>
      <c r="AG80" s="141"/>
    </row>
    <row r="81" spans="32:33">
      <c r="AF81" s="141"/>
      <c r="AG81" s="141"/>
    </row>
    <row r="82" spans="32:33">
      <c r="AF82" s="141"/>
      <c r="AG82" s="141"/>
    </row>
    <row r="83" spans="32:33">
      <c r="AF83" s="141"/>
      <c r="AG83" s="141"/>
    </row>
    <row r="84" spans="32:33">
      <c r="AF84" s="141"/>
      <c r="AG84" s="141"/>
    </row>
    <row r="85" spans="32:33">
      <c r="AF85" s="141"/>
      <c r="AG85" s="141"/>
    </row>
    <row r="86" spans="32:33">
      <c r="AF86" s="141"/>
      <c r="AG86" s="141"/>
    </row>
    <row r="87" spans="32:33">
      <c r="AF87" s="141"/>
      <c r="AG87" s="141"/>
    </row>
    <row r="88" spans="32:33">
      <c r="AF88" s="141"/>
      <c r="AG88" s="141"/>
    </row>
    <row r="89" spans="32:33">
      <c r="AF89" s="141"/>
      <c r="AG89" s="141"/>
    </row>
    <row r="90" spans="32:33">
      <c r="AF90" s="141"/>
      <c r="AG90" s="141"/>
    </row>
    <row r="91" spans="32:33">
      <c r="AF91" s="141"/>
      <c r="AG91" s="141"/>
    </row>
    <row r="92" spans="32:33">
      <c r="AF92" s="141"/>
      <c r="AG92" s="141"/>
    </row>
    <row r="93" spans="32:33">
      <c r="AF93" s="141"/>
      <c r="AG93" s="141"/>
    </row>
    <row r="94" spans="32:33">
      <c r="AF94" s="141"/>
      <c r="AG94" s="141"/>
    </row>
    <row r="95" spans="32:33">
      <c r="AF95" s="141"/>
      <c r="AG95" s="141"/>
    </row>
    <row r="96" spans="32:33">
      <c r="AF96" s="141"/>
      <c r="AG96" s="141"/>
    </row>
    <row r="97" spans="32:33">
      <c r="AF97" s="141"/>
      <c r="AG97" s="141"/>
    </row>
    <row r="98" spans="32:33">
      <c r="AF98" s="141"/>
      <c r="AG98" s="141"/>
    </row>
    <row r="99" spans="32:33">
      <c r="AF99" s="141"/>
      <c r="AG99" s="141"/>
    </row>
    <row r="100" spans="32:33">
      <c r="AF100" s="141"/>
      <c r="AG100" s="141"/>
    </row>
    <row r="101" spans="32:33">
      <c r="AF101" s="141"/>
      <c r="AG101" s="141"/>
    </row>
    <row r="102" spans="32:33">
      <c r="AF102" s="141"/>
      <c r="AG102" s="141"/>
    </row>
    <row r="103" spans="32:33">
      <c r="AF103" s="141"/>
      <c r="AG103" s="141"/>
    </row>
    <row r="104" spans="32:33">
      <c r="AF104" s="141"/>
      <c r="AG104" s="14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4mc55BsUZSOakENvK5iAFG9BMtLnufchWjGd5ZUBGDhFP7nx8a5iDKZeXsUXctYMp6EcwtZvpgaBRcV7HlQ+gA==" saltValue="Sr+/eMv2Apr+kyg8fzrh8A==" spinCount="100000" sheet="1" objects="1" scenarios="1" formatRows="0"/>
  <mergeCells count="14">
    <mergeCell ref="F66:S66"/>
    <mergeCell ref="F67:S67"/>
    <mergeCell ref="F68:S68"/>
    <mergeCell ref="F69:S69"/>
    <mergeCell ref="A9:A11"/>
    <mergeCell ref="B9:B11"/>
    <mergeCell ref="C9:C11"/>
    <mergeCell ref="D9:D11"/>
    <mergeCell ref="AD9:AD11"/>
    <mergeCell ref="E9:E10"/>
    <mergeCell ref="F9:F10"/>
    <mergeCell ref="G9:G10"/>
    <mergeCell ref="H9:H11"/>
    <mergeCell ref="I9:I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962025</xdr:colOff>
                    <xdr:row>5</xdr:row>
                    <xdr:rowOff>28575</xdr:rowOff>
                  </from>
                  <to>
                    <xdr:col>8</xdr:col>
                    <xdr:colOff>47625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962025</xdr:colOff>
                    <xdr:row>6</xdr:row>
                    <xdr:rowOff>28575</xdr:rowOff>
                  </from>
                  <to>
                    <xdr:col>8</xdr:col>
                    <xdr:colOff>38100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2" zoomScale="80" zoomScaleNormal="80" zoomScaleSheetLayoutView="100" workbookViewId="0">
      <selection activeCell="F61" sqref="F61"/>
    </sheetView>
  </sheetViews>
  <sheetFormatPr defaultRowHeight="16.5" zeroHeight="1"/>
  <cols>
    <col min="1" max="1" width="3.5703125" style="1" customWidth="1"/>
    <col min="2" max="3" width="8.28515625" style="48" customWidth="1"/>
    <col min="4" max="4" width="23.5703125" style="48" customWidth="1"/>
    <col min="5" max="5" width="13.7109375" style="48" customWidth="1"/>
    <col min="6" max="6" width="89.855468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68" t="str">
        <f>'REKOD PRESTASI MURID'!$D$1</f>
        <v xml:space="preserve">SMK BUKIT EMAS </v>
      </c>
      <c r="C1" s="268"/>
      <c r="D1" s="268"/>
      <c r="E1" s="268"/>
      <c r="F1" s="268"/>
      <c r="G1" s="52"/>
      <c r="H1" s="51"/>
    </row>
    <row r="2" spans="1:11" s="47" customFormat="1" ht="21" customHeight="1">
      <c r="A2" s="52"/>
      <c r="B2" s="268" t="str">
        <f>'REKOD PRESTASI MURID'!$D$2</f>
        <v>KUALA TERENGGANU</v>
      </c>
      <c r="C2" s="268"/>
      <c r="D2" s="268"/>
      <c r="E2" s="268"/>
      <c r="F2" s="268"/>
      <c r="G2" s="52"/>
      <c r="H2" s="51"/>
    </row>
    <row r="3" spans="1:11" s="47" customFormat="1" ht="21" customHeight="1">
      <c r="A3" s="52"/>
      <c r="B3" s="268" t="str">
        <f>'REKOD PRESTASI MURID'!$D$3</f>
        <v>TERENGGANU</v>
      </c>
      <c r="C3" s="268"/>
      <c r="D3" s="268"/>
      <c r="E3" s="268"/>
      <c r="F3" s="268"/>
      <c r="G3" s="52"/>
      <c r="H3" s="51"/>
    </row>
    <row r="4" spans="1:11" s="47" customFormat="1" ht="21" customHeight="1">
      <c r="A4" s="53"/>
      <c r="B4" s="269">
        <f>'REKOD PRESTASI MURID'!$D$4</f>
        <v>43010</v>
      </c>
      <c r="C4" s="269"/>
      <c r="D4" s="269"/>
      <c r="E4" s="269"/>
      <c r="F4" s="269"/>
      <c r="G4" s="53"/>
      <c r="H4" s="270" t="s">
        <v>14</v>
      </c>
      <c r="I4" s="270"/>
      <c r="J4" s="270"/>
    </row>
    <row r="5" spans="1:11">
      <c r="A5" s="7"/>
      <c r="B5" s="7"/>
      <c r="C5" s="7"/>
      <c r="D5" s="7"/>
      <c r="E5" s="7"/>
      <c r="F5" s="7"/>
      <c r="G5" s="7"/>
      <c r="H5" s="54"/>
      <c r="I5" s="91"/>
      <c r="J5" s="91"/>
    </row>
    <row r="6" spans="1:11" ht="18.75">
      <c r="A6" s="7"/>
      <c r="B6" s="55" t="str">
        <f>'REKOD PRESTASI MURID'!$A$7</f>
        <v>REKA BENTUK DAN TEKNOLOGI</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49" t="s">
        <v>15</v>
      </c>
      <c r="C8" s="250"/>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52" t="s">
        <v>16</v>
      </c>
      <c r="C9" s="253"/>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52" t="s">
        <v>17</v>
      </c>
      <c r="C10" s="253"/>
      <c r="D10" s="63" t="str">
        <f>VLOOKUP($I$6,'REKOD PRESTASI MURID'!$A$12:$D$65,4)</f>
        <v>L</v>
      </c>
      <c r="E10" s="64"/>
      <c r="F10" s="18"/>
      <c r="G10" s="7"/>
      <c r="H10" s="56">
        <v>4</v>
      </c>
      <c r="I10" s="56" t="str">
        <f>'REKOD PRESTASI MURID'!B15</f>
        <v>AZALI BIN MOHD GHAZI</v>
      </c>
      <c r="J10" s="56" t="str">
        <f t="shared" si="0"/>
        <v>4  AZALI BIN MOHD GHAZI</v>
      </c>
    </row>
    <row r="11" spans="1:11">
      <c r="A11" s="7"/>
      <c r="B11" s="252" t="s">
        <v>110</v>
      </c>
      <c r="C11" s="253"/>
      <c r="D11" s="63" t="str">
        <f>'REKOD PRESTASI MURID'!D7</f>
        <v>3 IBNU SINA</v>
      </c>
      <c r="E11" s="64"/>
      <c r="F11" s="18"/>
      <c r="G11" s="7"/>
      <c r="H11" s="56">
        <v>5</v>
      </c>
      <c r="I11" s="56" t="str">
        <f>'REKOD PRESTASI MURID'!B16</f>
        <v>AZWAN BIN MUSAHAR</v>
      </c>
      <c r="J11" s="56" t="str">
        <f t="shared" si="0"/>
        <v>5  AZWAN BIN MUSAHAR</v>
      </c>
    </row>
    <row r="12" spans="1:11">
      <c r="A12" s="7"/>
      <c r="B12" s="59" t="s">
        <v>18</v>
      </c>
      <c r="C12" s="60"/>
      <c r="D12" s="63" t="str">
        <f>'REKOD PRESTASI MURID'!$D$6</f>
        <v>PN.AZIMAH ELYDIA BINTI YAHAYA</v>
      </c>
      <c r="E12" s="64"/>
      <c r="F12" s="18"/>
      <c r="G12" s="7"/>
      <c r="H12" s="56">
        <v>6</v>
      </c>
      <c r="I12" s="56" t="str">
        <f>'REKOD PRESTASI MURID'!B17</f>
        <v>CHAN KOK MENG</v>
      </c>
      <c r="J12" s="56" t="str">
        <f t="shared" si="0"/>
        <v>6  CHAN KOK MENG</v>
      </c>
      <c r="K12" s="89"/>
    </row>
    <row r="13" spans="1:11">
      <c r="A13" s="7"/>
      <c r="B13" s="254" t="s">
        <v>19</v>
      </c>
      <c r="C13" s="255"/>
      <c r="D13" s="146">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65" t="s">
        <v>20</v>
      </c>
      <c r="C15" s="265"/>
      <c r="D15" s="265"/>
      <c r="E15" s="258">
        <f>IF(K7=1,"",VLOOKUP($I$6,'REKOD PRESTASI MURID'!$A$12:$AD$65,30))</f>
        <v>5</v>
      </c>
      <c r="F15" s="263" t="str">
        <f>UPPER(IF(K7=1,K8,K9))</f>
        <v>PENTAKSIRAN AKHIR TAHUN</v>
      </c>
      <c r="G15" s="7"/>
      <c r="H15" s="56">
        <v>9</v>
      </c>
      <c r="I15" s="56" t="str">
        <f>'REKOD PRESTASI MURID'!B20</f>
        <v>FARIDAH BINTI RAMLAN</v>
      </c>
      <c r="J15" s="56" t="str">
        <f t="shared" si="0"/>
        <v>9  FARIDAH BINTI RAMLAN</v>
      </c>
    </row>
    <row r="16" spans="1:11" ht="22.5" customHeight="1">
      <c r="A16" s="7"/>
      <c r="B16" s="266"/>
      <c r="C16" s="266"/>
      <c r="D16" s="266"/>
      <c r="E16" s="258"/>
      <c r="F16" s="264"/>
      <c r="G16" s="7"/>
      <c r="H16" s="56">
        <v>10</v>
      </c>
      <c r="I16" s="56" t="str">
        <f>'REKOD PRESTASI MURID'!B21</f>
        <v>HAFIZ BIN BAHAROM</v>
      </c>
      <c r="J16" s="56" t="str">
        <f t="shared" si="0"/>
        <v>10  HAFIZ BIN BAHAROM</v>
      </c>
    </row>
    <row r="17" spans="1:10" ht="99.75" customHeight="1">
      <c r="A17" s="7"/>
      <c r="B17" s="256" t="s">
        <v>21</v>
      </c>
      <c r="C17" s="256"/>
      <c r="D17" s="257"/>
      <c r="E17" s="259" t="str">
        <f>IF(E15="","Tahap Penguasaan Keseluruhan hanya dilaporkan pada pentaksiran akhir tahun sahaja",VLOOKUP(E15,'DATA PERNYATAAN TAHAP PGUASAAN '!A204:B209,2))</f>
        <v>Murid berupaya membuat penilaian dalam situasi baharu, mengikut prosedur atau secara sistematik, tekal dan bersikap positif dalam bidang mereka bentuk dan membina produk</v>
      </c>
      <c r="F17" s="260"/>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61" t="s">
        <v>4</v>
      </c>
      <c r="C19" s="261"/>
      <c r="D19" s="67" t="s">
        <v>22</v>
      </c>
      <c r="E19" s="68" t="s">
        <v>23</v>
      </c>
      <c r="F19" s="69" t="s">
        <v>24</v>
      </c>
      <c r="G19" s="7"/>
      <c r="H19" s="56">
        <v>13</v>
      </c>
      <c r="I19" s="56" t="str">
        <f>'REKOD PRESTASI MURID'!B24</f>
        <v>HARLINA BINTI SARIP</v>
      </c>
      <c r="J19" s="56" t="str">
        <f t="shared" si="0"/>
        <v>13  HARLINA BINTI SARIP</v>
      </c>
    </row>
    <row r="20" spans="1:10" ht="73.5" customHeight="1">
      <c r="A20" s="7"/>
      <c r="B20" s="243" t="str">
        <f>B6</f>
        <v>REKA BENTUK DAN TEKNOLOGI</v>
      </c>
      <c r="C20" s="244"/>
      <c r="D20" s="70" t="str">
        <f>'REKOD PRESTASI MURID'!$E$11</f>
        <v>1.1 Reka Bentuk Mekatronik</v>
      </c>
      <c r="E20" s="71">
        <f>VLOOKUP($I$6,'REKOD PRESTASI MURID'!$A$12:$AD$65,5)</f>
        <v>5</v>
      </c>
      <c r="F20" s="72" t="str">
        <f>VLOOKUP(E20,'DATA PERNYATAAN TAHAP PGUASAAN '!A4:B9,2)</f>
        <v>Menilai kekuatan dan kelemahan produk yang telah diubahsuai serta memberi cadangan untuk penambahbaikan</v>
      </c>
      <c r="G20" s="7"/>
      <c r="H20" s="56">
        <v>14</v>
      </c>
      <c r="I20" s="56" t="str">
        <f>'REKOD PRESTASI MURID'!B25</f>
        <v>HAYATI BINTI MUSA</v>
      </c>
      <c r="J20" s="56" t="str">
        <f t="shared" si="0"/>
        <v>14  HAYATI BINTI MUSA</v>
      </c>
    </row>
    <row r="21" spans="1:10" ht="73.5" customHeight="1">
      <c r="A21" s="7"/>
      <c r="B21" s="245"/>
      <c r="C21" s="246"/>
      <c r="D21" s="70" t="str">
        <f>'REKOD PRESTASI MURID'!$F$11</f>
        <v>2.1 Penghasilan Produk</v>
      </c>
      <c r="E21" s="71">
        <f>VLOOKUP($I$6,'REKOD PRESTASI MURID'!$A$12:$AD$65,6)</f>
        <v>4</v>
      </c>
      <c r="F21" s="72" t="str">
        <f>VLOOKUP(E21,'DATA PERNYATAAN TAHAP PGUASAAN '!A12:B17,2)</f>
        <v>Menganalisis lakaran produk dari aspek elemen dan prinsip reka bentuk</v>
      </c>
      <c r="G21" s="7"/>
      <c r="H21" s="56">
        <v>15</v>
      </c>
      <c r="I21" s="56" t="str">
        <f>'REKOD PRESTASI MURID'!B26</f>
        <v>IRWAN HASHIM BIN MOHD SUHAILY</v>
      </c>
      <c r="J21" s="56" t="str">
        <f t="shared" si="0"/>
        <v>15  IRWAN HASHIM BIN MOHD SUHAILY</v>
      </c>
    </row>
    <row r="22" spans="1:10" ht="73.5" customHeight="1">
      <c r="A22" s="7"/>
      <c r="B22" s="245"/>
      <c r="C22" s="246"/>
      <c r="D22" s="70" t="str">
        <f>'REKOD PRESTASI MURID'!$G$11</f>
        <v>3.1  Reka Bentuk Sebagai Instrumen Pemasaran</v>
      </c>
      <c r="E22" s="71">
        <f>VLOOKUP($I$6,'REKOD PRESTASI MURID'!$A$12:$AD$65,7)</f>
        <v>5</v>
      </c>
      <c r="F22" s="72" t="str">
        <f>VLOOKUP(E22,'DATA PERNYATAAN TAHAP PGUASAAN '!A20:B25,2)</f>
        <v>Merumus kaedah reka bentuk pengiklanan yang sesuai</v>
      </c>
      <c r="G22" s="7"/>
      <c r="H22" s="56">
        <v>16</v>
      </c>
      <c r="I22" s="56" t="str">
        <f>'REKOD PRESTASI MURID'!B27</f>
        <v>ISMAIL ALIFF BIN AZIZ</v>
      </c>
      <c r="J22" s="56" t="str">
        <f t="shared" si="0"/>
        <v>16  ISMAIL ALIFF BIN AZIZ</v>
      </c>
    </row>
    <row r="23" spans="1:10" ht="73.5" customHeight="1">
      <c r="A23" s="7"/>
      <c r="B23" s="245"/>
      <c r="C23" s="246"/>
      <c r="D23" s="70" t="str">
        <f>'REKOD PRESTASI MURID'!$H$9</f>
        <v>KERJA PROJEK KSSM RBT</v>
      </c>
      <c r="E23" s="71">
        <f>VLOOKUP($I$6,'REKOD PRESTASI MURID'!$A$12:$AD$65,8)</f>
        <v>4</v>
      </c>
      <c r="F23" s="72" t="str">
        <f>VLOOKUP(E23,'DATA PERNYATAAN TAHAP PGUASAAN '!A28:B33,2)</f>
        <v xml:space="preserve">• Menganalisis dan membuat perbandingan antara beberapa lakaran reka bentuk yang telah dihasilkan.
• Memeriksa langkah dalam jadual kerja yang disediakan serta senarai bahan, peralatan dan bajet produk yang akan dihasilkan.                                                                                                                        </v>
      </c>
      <c r="G23" s="7"/>
      <c r="H23" s="56">
        <v>17</v>
      </c>
      <c r="I23" s="56" t="str">
        <f>'REKOD PRESTASI MURID'!B28</f>
        <v>JAMIL BIN JAMALUDIN</v>
      </c>
      <c r="J23" s="56" t="str">
        <f t="shared" si="0"/>
        <v>17  JAMIL BIN JAMALUDIN</v>
      </c>
    </row>
    <row r="24" spans="1:10" ht="73.5" customHeight="1">
      <c r="A24" s="7"/>
      <c r="B24" s="247"/>
      <c r="C24" s="248"/>
      <c r="D24" s="70" t="str">
        <f>'REKOD PRESTASI MURID'!$I$9</f>
        <v>PENDOKUMENTASIAN</v>
      </c>
      <c r="E24" s="71">
        <f>VLOOKUP($I$6,'REKOD PRESTASI MURID'!$A$12:$AD$65,9)</f>
        <v>4</v>
      </c>
      <c r="F24" s="72" t="str">
        <f>VLOOKUP(E24,'DATA PERNYATAAN TAHAP PGUASAAN '!A36:B41,2)</f>
        <v>Menganalisis idea, bahan, komponen, proses dan teknik yang digunakan dalam menghasilkan produk</v>
      </c>
      <c r="G24" s="7"/>
      <c r="H24" s="56">
        <v>18</v>
      </c>
      <c r="I24" s="56" t="str">
        <f>'REKOD PRESTASI MURID'!B29</f>
        <v>KAMARIAH BINTI YASSIN</v>
      </c>
      <c r="J24" s="56" t="str">
        <f t="shared" si="0"/>
        <v>18  KAMARIAH BINTI YASSIN</v>
      </c>
    </row>
    <row r="25" spans="1:10" ht="41.25" hidden="1" customHeight="1">
      <c r="A25" s="7"/>
      <c r="B25" s="200"/>
      <c r="C25" s="201"/>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59"/>
      <c r="C26" s="160"/>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59"/>
      <c r="C27" s="160"/>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59"/>
      <c r="C28" s="160"/>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57"/>
      <c r="C29" s="158"/>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59"/>
      <c r="C30" s="160"/>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57"/>
      <c r="C31" s="158"/>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67" t="s">
        <v>108</v>
      </c>
      <c r="E47" s="262"/>
      <c r="F47" s="262"/>
      <c r="G47" s="81"/>
      <c r="H47" s="56">
        <v>41</v>
      </c>
      <c r="I47" s="56">
        <f>'REKOD PRESTASI MURID'!B52</f>
        <v>0</v>
      </c>
      <c r="J47" s="56" t="str">
        <f t="shared" si="2"/>
        <v/>
      </c>
    </row>
    <row r="48" spans="1:10" s="49" customFormat="1" ht="22.5" customHeight="1">
      <c r="A48" s="81"/>
      <c r="B48" s="87"/>
      <c r="C48" s="87"/>
      <c r="D48" s="267"/>
      <c r="E48" s="251"/>
      <c r="F48" s="251"/>
      <c r="G48" s="81"/>
      <c r="H48" s="56">
        <v>42</v>
      </c>
      <c r="I48" s="56">
        <f>'REKOD PRESTASI MURID'!B53</f>
        <v>0</v>
      </c>
      <c r="J48" s="56" t="str">
        <f t="shared" si="2"/>
        <v/>
      </c>
    </row>
    <row r="49" spans="1:10" s="49" customFormat="1" ht="21" customHeight="1">
      <c r="A49" s="81"/>
      <c r="B49" s="87"/>
      <c r="C49" s="87"/>
      <c r="D49" s="86"/>
      <c r="E49" s="251"/>
      <c r="F49" s="251"/>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PN.AZIMAH ELYDIA BINTI YAHAYA</v>
      </c>
      <c r="C56" s="89"/>
      <c r="D56" s="89"/>
      <c r="E56" s="89"/>
      <c r="F56" s="147"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 xml:space="preserve">SMK BUKIT EMAS </v>
      </c>
      <c r="F58" s="88" t="str">
        <f>'REKOD PRESTASI MURID'!$B$72</f>
        <v xml:space="preserve">SMK BUKIT EMAS </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21">
    <mergeCell ref="B1:F1"/>
    <mergeCell ref="B2:F2"/>
    <mergeCell ref="B3:F3"/>
    <mergeCell ref="B4:F4"/>
    <mergeCell ref="H4:J4"/>
    <mergeCell ref="B20:C2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5"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3095625</xdr:colOff>
                    <xdr:row>7</xdr:row>
                    <xdr:rowOff>66675</xdr:rowOff>
                  </from>
                  <to>
                    <xdr:col>6</xdr:col>
                    <xdr:colOff>47625</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8" zoomScale="80" zoomScaleNormal="80" zoomScaleSheetLayoutView="100" workbookViewId="0">
      <selection activeCell="E36" sqref="E36"/>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136</v>
      </c>
    </row>
    <row r="4" spans="1:9" ht="15.75">
      <c r="A4" s="39">
        <v>1</v>
      </c>
      <c r="B4" s="176" t="s">
        <v>137</v>
      </c>
    </row>
    <row r="5" spans="1:9" ht="15.75">
      <c r="A5" s="39">
        <v>2</v>
      </c>
      <c r="B5" s="176" t="s">
        <v>138</v>
      </c>
    </row>
    <row r="6" spans="1:9" ht="15.75">
      <c r="A6" s="39">
        <v>3</v>
      </c>
      <c r="B6" s="176" t="s">
        <v>139</v>
      </c>
    </row>
    <row r="7" spans="1:9" ht="15.75">
      <c r="A7" s="39">
        <v>4</v>
      </c>
      <c r="B7" s="176" t="s">
        <v>140</v>
      </c>
    </row>
    <row r="8" spans="1:9" ht="15.75">
      <c r="A8" s="39">
        <v>5</v>
      </c>
      <c r="B8" s="176" t="s">
        <v>141</v>
      </c>
    </row>
    <row r="9" spans="1:9" ht="15.75">
      <c r="A9" s="39">
        <v>6</v>
      </c>
      <c r="B9" s="176" t="s">
        <v>142</v>
      </c>
    </row>
    <row r="10" spans="1:9">
      <c r="A10" s="35"/>
      <c r="B10" s="36" t="s">
        <v>3</v>
      </c>
    </row>
    <row r="11" spans="1:9" ht="30">
      <c r="A11" s="41" t="s">
        <v>23</v>
      </c>
      <c r="B11" s="38" t="s">
        <v>143</v>
      </c>
    </row>
    <row r="12" spans="1:9" ht="15.75">
      <c r="A12" s="39">
        <v>1</v>
      </c>
      <c r="B12" s="176" t="s">
        <v>144</v>
      </c>
    </row>
    <row r="13" spans="1:9" ht="15.75">
      <c r="A13" s="39">
        <v>2</v>
      </c>
      <c r="B13" s="176" t="s">
        <v>145</v>
      </c>
    </row>
    <row r="14" spans="1:9" ht="15.75">
      <c r="A14" s="39">
        <v>3</v>
      </c>
      <c r="B14" s="176" t="s">
        <v>146</v>
      </c>
    </row>
    <row r="15" spans="1:9" ht="15.75">
      <c r="A15" s="39">
        <v>4</v>
      </c>
      <c r="B15" s="176" t="s">
        <v>147</v>
      </c>
      <c r="I15" s="42"/>
    </row>
    <row r="16" spans="1:9" ht="18" customHeight="1">
      <c r="A16" s="39">
        <v>5</v>
      </c>
      <c r="B16" s="176" t="s">
        <v>148</v>
      </c>
    </row>
    <row r="17" spans="1:4" ht="15.75">
      <c r="A17" s="39">
        <v>6</v>
      </c>
      <c r="B17" s="176" t="s">
        <v>149</v>
      </c>
    </row>
    <row r="18" spans="1:4">
      <c r="A18" s="35"/>
      <c r="B18" s="36" t="s">
        <v>3</v>
      </c>
    </row>
    <row r="19" spans="1:4" ht="30">
      <c r="A19" s="41" t="s">
        <v>23</v>
      </c>
      <c r="B19" s="38" t="s">
        <v>150</v>
      </c>
    </row>
    <row r="20" spans="1:4" ht="15.75">
      <c r="A20" s="39">
        <v>1</v>
      </c>
      <c r="B20" s="176" t="s">
        <v>151</v>
      </c>
    </row>
    <row r="21" spans="1:4" ht="15.75">
      <c r="A21" s="39">
        <v>2</v>
      </c>
      <c r="B21" s="176" t="s">
        <v>152</v>
      </c>
    </row>
    <row r="22" spans="1:4" ht="15.75">
      <c r="A22" s="39">
        <v>3</v>
      </c>
      <c r="B22" s="176" t="s">
        <v>153</v>
      </c>
    </row>
    <row r="23" spans="1:4" ht="15.75">
      <c r="A23" s="39">
        <v>4</v>
      </c>
      <c r="B23" s="176" t="s">
        <v>154</v>
      </c>
    </row>
    <row r="24" spans="1:4" ht="15.75">
      <c r="A24" s="39">
        <v>5</v>
      </c>
      <c r="B24" s="176" t="s">
        <v>155</v>
      </c>
    </row>
    <row r="25" spans="1:4" ht="15.75">
      <c r="A25" s="39">
        <v>6</v>
      </c>
      <c r="B25" s="176" t="s">
        <v>156</v>
      </c>
    </row>
    <row r="26" spans="1:4"/>
    <row r="27" spans="1:4" ht="30">
      <c r="A27" s="41" t="s">
        <v>23</v>
      </c>
      <c r="B27" s="38" t="s">
        <v>119</v>
      </c>
    </row>
    <row r="28" spans="1:4" ht="15.75">
      <c r="A28" s="39">
        <v>1</v>
      </c>
      <c r="B28" s="176" t="s">
        <v>157</v>
      </c>
    </row>
    <row r="29" spans="1:4" ht="47.25">
      <c r="A29" s="39">
        <v>2</v>
      </c>
      <c r="B29" s="176" t="s">
        <v>168</v>
      </c>
      <c r="D29" s="195"/>
    </row>
    <row r="30" spans="1:4" ht="63">
      <c r="A30" s="39">
        <v>3</v>
      </c>
      <c r="B30" s="176" t="s">
        <v>158</v>
      </c>
      <c r="D30" s="195"/>
    </row>
    <row r="31" spans="1:4" ht="47.25">
      <c r="A31" s="39">
        <v>4</v>
      </c>
      <c r="B31" s="176" t="s">
        <v>159</v>
      </c>
      <c r="D31" s="195"/>
    </row>
    <row r="32" spans="1:4" ht="47.25">
      <c r="A32" s="39">
        <v>5</v>
      </c>
      <c r="B32" s="176" t="s">
        <v>160</v>
      </c>
      <c r="D32" s="195"/>
    </row>
    <row r="33" spans="1:4" ht="31.5">
      <c r="A33" s="39">
        <v>6</v>
      </c>
      <c r="B33" s="176" t="s">
        <v>161</v>
      </c>
      <c r="D33" s="195"/>
    </row>
    <row r="34" spans="1:4">
      <c r="D34" s="195"/>
    </row>
    <row r="35" spans="1:4" ht="30">
      <c r="A35" s="41" t="s">
        <v>23</v>
      </c>
      <c r="B35" s="38" t="s">
        <v>115</v>
      </c>
      <c r="D35" s="195"/>
    </row>
    <row r="36" spans="1:4" ht="63">
      <c r="A36" s="39">
        <v>1</v>
      </c>
      <c r="B36" s="176" t="s">
        <v>162</v>
      </c>
      <c r="D36" s="195"/>
    </row>
    <row r="37" spans="1:4" ht="47.25">
      <c r="A37" s="39">
        <v>2</v>
      </c>
      <c r="B37" s="176" t="s">
        <v>163</v>
      </c>
      <c r="D37" s="195"/>
    </row>
    <row r="38" spans="1:4" ht="31.5">
      <c r="A38" s="39">
        <v>3</v>
      </c>
      <c r="B38" s="176" t="s">
        <v>164</v>
      </c>
      <c r="D38" s="195"/>
    </row>
    <row r="39" spans="1:4" ht="15.75">
      <c r="A39" s="39">
        <v>4</v>
      </c>
      <c r="B39" s="176" t="s">
        <v>165</v>
      </c>
      <c r="D39" s="195"/>
    </row>
    <row r="40" spans="1:4" ht="15.75">
      <c r="A40" s="39">
        <v>5</v>
      </c>
      <c r="B40" s="176" t="s">
        <v>166</v>
      </c>
      <c r="D40" s="195"/>
    </row>
    <row r="41" spans="1:4" ht="15.75">
      <c r="A41" s="39">
        <v>6</v>
      </c>
      <c r="B41" s="176" t="s">
        <v>167</v>
      </c>
      <c r="D41" s="195"/>
    </row>
    <row r="42" spans="1:4">
      <c r="D42" s="195"/>
    </row>
    <row r="43" spans="1:4" ht="30" hidden="1">
      <c r="A43" s="41" t="s">
        <v>23</v>
      </c>
      <c r="B43" s="38"/>
      <c r="D43" s="195"/>
    </row>
    <row r="44" spans="1:4" ht="15.75" hidden="1">
      <c r="A44" s="39">
        <v>1</v>
      </c>
      <c r="B44" s="176"/>
      <c r="D44" s="195"/>
    </row>
    <row r="45" spans="1:4" ht="15.75" hidden="1">
      <c r="A45" s="39">
        <v>2</v>
      </c>
      <c r="B45" s="176"/>
      <c r="D45" s="195"/>
    </row>
    <row r="46" spans="1:4" ht="15.75" hidden="1">
      <c r="A46" s="39">
        <v>3</v>
      </c>
      <c r="B46" s="176"/>
      <c r="D46" s="195"/>
    </row>
    <row r="47" spans="1:4" ht="15.75" hidden="1">
      <c r="A47" s="39">
        <v>4</v>
      </c>
      <c r="B47" s="176"/>
      <c r="D47" s="195"/>
    </row>
    <row r="48" spans="1:4" ht="15.75" hidden="1">
      <c r="A48" s="39">
        <v>5</v>
      </c>
      <c r="B48" s="176"/>
      <c r="D48" s="195"/>
    </row>
    <row r="49" spans="1:4" ht="15.75" hidden="1">
      <c r="A49" s="183">
        <v>6</v>
      </c>
      <c r="B49" s="176"/>
      <c r="D49" s="195"/>
    </row>
    <row r="50" spans="1:4" ht="21.75" hidden="1" customHeight="1">
      <c r="B50" s="180"/>
      <c r="D50" s="195"/>
    </row>
    <row r="51" spans="1:4" ht="30" hidden="1">
      <c r="A51" s="181" t="s">
        <v>23</v>
      </c>
      <c r="B51" s="182">
        <v>7</v>
      </c>
      <c r="D51" s="195"/>
    </row>
    <row r="52" spans="1:4" ht="15.75" hidden="1">
      <c r="A52" s="39">
        <v>1</v>
      </c>
      <c r="B52" s="176"/>
      <c r="D52" s="195"/>
    </row>
    <row r="53" spans="1:4" ht="15.75" hidden="1">
      <c r="A53" s="39">
        <v>2</v>
      </c>
      <c r="B53" s="176"/>
      <c r="D53" s="195"/>
    </row>
    <row r="54" spans="1:4" ht="15.75" hidden="1">
      <c r="A54" s="39">
        <v>3</v>
      </c>
      <c r="B54" s="176"/>
      <c r="D54" s="195"/>
    </row>
    <row r="55" spans="1:4" ht="15.75" hidden="1">
      <c r="A55" s="39">
        <v>4</v>
      </c>
      <c r="B55" s="176"/>
      <c r="D55" s="195"/>
    </row>
    <row r="56" spans="1:4" ht="15.75" hidden="1">
      <c r="A56" s="39">
        <v>5</v>
      </c>
      <c r="B56" s="176"/>
      <c r="D56" s="195"/>
    </row>
    <row r="57" spans="1:4" ht="15.75" hidden="1">
      <c r="A57" s="39">
        <v>6</v>
      </c>
      <c r="B57" s="176"/>
      <c r="D57" s="195"/>
    </row>
    <row r="58" spans="1:4" hidden="1">
      <c r="D58" s="195"/>
    </row>
    <row r="59" spans="1:4" ht="30" hidden="1">
      <c r="A59" s="41" t="s">
        <v>23</v>
      </c>
      <c r="B59" s="38">
        <v>8</v>
      </c>
      <c r="D59" s="195"/>
    </row>
    <row r="60" spans="1:4" ht="15.75" hidden="1">
      <c r="A60" s="39">
        <v>1</v>
      </c>
      <c r="B60" s="176"/>
      <c r="D60" s="195"/>
    </row>
    <row r="61" spans="1:4" ht="15.75" hidden="1">
      <c r="A61" s="39">
        <v>2</v>
      </c>
      <c r="B61" s="176"/>
      <c r="D61" s="195"/>
    </row>
    <row r="62" spans="1:4" ht="15.75" hidden="1">
      <c r="A62" s="39">
        <v>3</v>
      </c>
      <c r="B62" s="176"/>
      <c r="D62" s="195"/>
    </row>
    <row r="63" spans="1:4" ht="15.75" hidden="1">
      <c r="A63" s="39">
        <v>4</v>
      </c>
      <c r="B63" s="176"/>
      <c r="D63" s="195"/>
    </row>
    <row r="64" spans="1:4" ht="15.75" hidden="1">
      <c r="A64" s="39">
        <v>5</v>
      </c>
      <c r="B64" s="176"/>
      <c r="D64" s="195"/>
    </row>
    <row r="65" spans="1:4" ht="15.75" hidden="1">
      <c r="A65" s="39">
        <v>6</v>
      </c>
      <c r="B65" s="176"/>
      <c r="D65" s="195"/>
    </row>
    <row r="66" spans="1:4" hidden="1">
      <c r="D66" s="195"/>
    </row>
    <row r="67" spans="1:4" ht="30" hidden="1">
      <c r="A67" s="41" t="s">
        <v>23</v>
      </c>
      <c r="B67" s="38">
        <v>9</v>
      </c>
      <c r="D67" s="195"/>
    </row>
    <row r="68" spans="1:4" ht="15.75" hidden="1">
      <c r="A68" s="39">
        <v>1</v>
      </c>
      <c r="B68" s="176"/>
      <c r="D68" s="195"/>
    </row>
    <row r="69" spans="1:4" ht="15.75" hidden="1">
      <c r="A69" s="39">
        <v>2</v>
      </c>
      <c r="B69" s="176"/>
      <c r="D69" s="195"/>
    </row>
    <row r="70" spans="1:4" ht="15.75" hidden="1">
      <c r="A70" s="39">
        <v>3</v>
      </c>
      <c r="B70" s="176"/>
      <c r="D70" s="195"/>
    </row>
    <row r="71" spans="1:4" ht="15.75" hidden="1">
      <c r="A71" s="39">
        <v>4</v>
      </c>
      <c r="B71" s="176"/>
      <c r="D71" s="195"/>
    </row>
    <row r="72" spans="1:4" ht="15.75" hidden="1">
      <c r="A72" s="39">
        <v>5</v>
      </c>
      <c r="B72" s="176"/>
      <c r="D72" s="195"/>
    </row>
    <row r="73" spans="1:4" ht="15.75" hidden="1">
      <c r="A73" s="39">
        <v>6</v>
      </c>
      <c r="B73" s="176"/>
      <c r="D73" s="195"/>
    </row>
    <row r="74" spans="1:4" hidden="1">
      <c r="B74" s="43"/>
      <c r="D74" s="195"/>
    </row>
    <row r="75" spans="1:4" ht="30" hidden="1">
      <c r="A75" s="41" t="s">
        <v>23</v>
      </c>
      <c r="B75" s="38">
        <v>10</v>
      </c>
      <c r="D75" s="195"/>
    </row>
    <row r="76" spans="1:4" ht="15.75" hidden="1">
      <c r="A76" s="39">
        <v>1</v>
      </c>
      <c r="B76" s="177"/>
      <c r="D76" s="195"/>
    </row>
    <row r="77" spans="1:4" ht="15.75" hidden="1" customHeight="1">
      <c r="A77" s="39">
        <v>2</v>
      </c>
      <c r="B77" s="177"/>
      <c r="D77" s="195"/>
    </row>
    <row r="78" spans="1:4" ht="15.75" hidden="1">
      <c r="A78" s="39">
        <v>3</v>
      </c>
      <c r="B78" s="177"/>
      <c r="D78" s="195"/>
    </row>
    <row r="79" spans="1:4" ht="15.75" hidden="1">
      <c r="A79" s="39">
        <v>4</v>
      </c>
      <c r="B79" s="177"/>
      <c r="D79" s="195"/>
    </row>
    <row r="80" spans="1:4" ht="15.75" hidden="1">
      <c r="A80" s="39">
        <v>5</v>
      </c>
      <c r="B80" s="177"/>
      <c r="D80" s="195"/>
    </row>
    <row r="81" spans="1:4" ht="15.75" hidden="1">
      <c r="A81" s="39">
        <v>6</v>
      </c>
      <c r="B81" s="177"/>
      <c r="D81" s="195"/>
    </row>
    <row r="82" spans="1:4" hidden="1">
      <c r="D82" s="195"/>
    </row>
    <row r="83" spans="1:4" ht="30" hidden="1">
      <c r="A83" s="41" t="s">
        <v>23</v>
      </c>
      <c r="B83" s="38"/>
      <c r="D83" s="195"/>
    </row>
    <row r="84" spans="1:4" hidden="1">
      <c r="A84" s="39">
        <v>1</v>
      </c>
      <c r="B84" s="40"/>
      <c r="D84" s="195"/>
    </row>
    <row r="85" spans="1:4" hidden="1">
      <c r="A85" s="39">
        <v>2</v>
      </c>
      <c r="B85" s="40"/>
      <c r="D85" s="195"/>
    </row>
    <row r="86" spans="1:4" hidden="1">
      <c r="A86" s="39">
        <v>3</v>
      </c>
      <c r="B86" s="40"/>
      <c r="D86" s="195"/>
    </row>
    <row r="87" spans="1:4" hidden="1">
      <c r="A87" s="39">
        <v>4</v>
      </c>
      <c r="B87" s="40"/>
      <c r="D87" s="195"/>
    </row>
    <row r="88" spans="1:4" hidden="1">
      <c r="A88" s="39">
        <v>5</v>
      </c>
      <c r="B88" s="40"/>
      <c r="D88" s="195"/>
    </row>
    <row r="89" spans="1:4" hidden="1">
      <c r="A89" s="39">
        <v>6</v>
      </c>
      <c r="B89" s="40"/>
      <c r="D89" s="195"/>
    </row>
    <row r="90" spans="1:4" hidden="1">
      <c r="D90" s="195"/>
    </row>
    <row r="91" spans="1:4" ht="30" hidden="1">
      <c r="A91" s="41" t="s">
        <v>23</v>
      </c>
      <c r="B91" s="38"/>
      <c r="D91" s="195"/>
    </row>
    <row r="92" spans="1:4" hidden="1">
      <c r="A92" s="39">
        <v>1</v>
      </c>
      <c r="B92" s="40"/>
      <c r="D92" s="195"/>
    </row>
    <row r="93" spans="1:4" hidden="1">
      <c r="A93" s="39">
        <v>2</v>
      </c>
      <c r="B93" s="40"/>
      <c r="D93" s="195"/>
    </row>
    <row r="94" spans="1:4" hidden="1">
      <c r="A94" s="39">
        <v>3</v>
      </c>
      <c r="B94" s="40"/>
      <c r="D94" s="195"/>
    </row>
    <row r="95" spans="1:4" hidden="1">
      <c r="A95" s="39">
        <v>4</v>
      </c>
      <c r="B95" s="40"/>
      <c r="D95" s="195"/>
    </row>
    <row r="96" spans="1:4" hidden="1">
      <c r="A96" s="39">
        <v>5</v>
      </c>
      <c r="B96" s="40"/>
      <c r="D96" s="195"/>
    </row>
    <row r="97" spans="1:4" hidden="1">
      <c r="A97" s="39">
        <v>6</v>
      </c>
      <c r="B97" s="40"/>
      <c r="D97" s="195"/>
    </row>
    <row r="98" spans="1:4" hidden="1">
      <c r="B98" s="43"/>
      <c r="D98" s="195"/>
    </row>
    <row r="99" spans="1:4" ht="30" hidden="1">
      <c r="A99" s="41" t="s">
        <v>23</v>
      </c>
      <c r="B99" s="44"/>
      <c r="D99" s="195"/>
    </row>
    <row r="100" spans="1:4" hidden="1">
      <c r="A100" s="39">
        <v>1</v>
      </c>
      <c r="B100" s="45"/>
      <c r="D100" s="195"/>
    </row>
    <row r="101" spans="1:4" hidden="1">
      <c r="A101" s="39">
        <v>2</v>
      </c>
      <c r="B101" s="45"/>
      <c r="D101" s="195"/>
    </row>
    <row r="102" spans="1:4" hidden="1">
      <c r="A102" s="39">
        <v>3</v>
      </c>
      <c r="B102" s="45"/>
      <c r="D102" s="195"/>
    </row>
    <row r="103" spans="1:4" hidden="1">
      <c r="A103" s="39">
        <v>4</v>
      </c>
      <c r="B103" s="45"/>
      <c r="D103" s="195"/>
    </row>
    <row r="104" spans="1:4" hidden="1">
      <c r="A104" s="39">
        <v>5</v>
      </c>
      <c r="B104" s="45"/>
      <c r="D104" s="195"/>
    </row>
    <row r="105" spans="1:4" hidden="1">
      <c r="A105" s="39">
        <v>6</v>
      </c>
      <c r="B105" s="45"/>
      <c r="D105" s="195"/>
    </row>
    <row r="106" spans="1:4" hidden="1">
      <c r="B106" s="43"/>
      <c r="D106" s="195"/>
    </row>
    <row r="107" spans="1:4" ht="30" hidden="1">
      <c r="A107" s="41" t="s">
        <v>23</v>
      </c>
      <c r="B107" s="44"/>
      <c r="D107" s="195"/>
    </row>
    <row r="108" spans="1:4" hidden="1">
      <c r="A108" s="39">
        <v>1</v>
      </c>
      <c r="B108" s="45"/>
      <c r="D108" s="195"/>
    </row>
    <row r="109" spans="1:4" hidden="1">
      <c r="A109" s="39">
        <v>2</v>
      </c>
      <c r="B109" s="45"/>
      <c r="D109" s="195"/>
    </row>
    <row r="110" spans="1:4" hidden="1">
      <c r="A110" s="39">
        <v>3</v>
      </c>
      <c r="B110" s="45"/>
      <c r="D110" s="195"/>
    </row>
    <row r="111" spans="1:4" hidden="1">
      <c r="A111" s="39">
        <v>4</v>
      </c>
      <c r="B111" s="45"/>
      <c r="D111" s="195"/>
    </row>
    <row r="112" spans="1:4" hidden="1">
      <c r="A112" s="39">
        <v>5</v>
      </c>
      <c r="B112" s="45"/>
      <c r="D112" s="195"/>
    </row>
    <row r="113" spans="1:4" hidden="1">
      <c r="A113" s="39">
        <v>6</v>
      </c>
      <c r="B113" s="45"/>
      <c r="D113" s="195"/>
    </row>
    <row r="114" spans="1:4" hidden="1">
      <c r="B114" s="43"/>
      <c r="D114" s="195"/>
    </row>
    <row r="115" spans="1:4" ht="30" hidden="1">
      <c r="A115" s="41" t="s">
        <v>23</v>
      </c>
      <c r="B115" s="44"/>
      <c r="D115" s="195"/>
    </row>
    <row r="116" spans="1:4" hidden="1">
      <c r="A116" s="39">
        <v>1</v>
      </c>
      <c r="B116" s="45"/>
      <c r="D116" s="195"/>
    </row>
    <row r="117" spans="1:4" hidden="1">
      <c r="A117" s="39">
        <v>2</v>
      </c>
      <c r="B117" s="45"/>
      <c r="D117" s="195"/>
    </row>
    <row r="118" spans="1:4" hidden="1">
      <c r="A118" s="39">
        <v>3</v>
      </c>
      <c r="B118" s="45"/>
      <c r="D118" s="195"/>
    </row>
    <row r="119" spans="1:4" hidden="1">
      <c r="A119" s="39">
        <v>4</v>
      </c>
      <c r="B119" s="45"/>
      <c r="D119" s="195"/>
    </row>
    <row r="120" spans="1:4" hidden="1">
      <c r="A120" s="39">
        <v>5</v>
      </c>
      <c r="B120" s="45"/>
      <c r="D120" s="195"/>
    </row>
    <row r="121" spans="1:4" hidden="1">
      <c r="A121" s="39">
        <v>6</v>
      </c>
      <c r="B121" s="45"/>
      <c r="D121" s="195"/>
    </row>
    <row r="122" spans="1:4" hidden="1">
      <c r="B122" s="43"/>
      <c r="D122" s="195"/>
    </row>
    <row r="123" spans="1:4" ht="30" hidden="1">
      <c r="A123" s="41" t="s">
        <v>23</v>
      </c>
      <c r="B123" s="44"/>
      <c r="D123" s="195"/>
    </row>
    <row r="124" spans="1:4" hidden="1">
      <c r="A124" s="39">
        <v>1</v>
      </c>
      <c r="B124" s="45"/>
      <c r="D124" s="195"/>
    </row>
    <row r="125" spans="1:4" hidden="1">
      <c r="A125" s="39">
        <v>2</v>
      </c>
      <c r="B125" s="45"/>
      <c r="D125" s="195"/>
    </row>
    <row r="126" spans="1:4" hidden="1">
      <c r="A126" s="39">
        <v>3</v>
      </c>
      <c r="B126" s="45"/>
      <c r="D126" s="195"/>
    </row>
    <row r="127" spans="1:4" hidden="1">
      <c r="A127" s="39">
        <v>4</v>
      </c>
      <c r="B127" s="45"/>
      <c r="D127" s="195"/>
    </row>
    <row r="128" spans="1:4" hidden="1">
      <c r="A128" s="39">
        <v>5</v>
      </c>
      <c r="B128" s="45"/>
      <c r="D128" s="195"/>
    </row>
    <row r="129" spans="1:4" hidden="1">
      <c r="A129" s="39">
        <v>6</v>
      </c>
      <c r="B129" s="45"/>
      <c r="D129" s="195"/>
    </row>
    <row r="130" spans="1:4" hidden="1">
      <c r="B130" s="43"/>
      <c r="D130" s="195"/>
    </row>
    <row r="131" spans="1:4" ht="30" hidden="1">
      <c r="A131" s="41" t="s">
        <v>23</v>
      </c>
      <c r="B131" s="44"/>
      <c r="D131" s="195"/>
    </row>
    <row r="132" spans="1:4" hidden="1">
      <c r="A132" s="39">
        <v>1</v>
      </c>
      <c r="B132" s="45"/>
      <c r="D132" s="195"/>
    </row>
    <row r="133" spans="1:4" hidden="1">
      <c r="A133" s="39">
        <v>2</v>
      </c>
      <c r="B133" s="45"/>
      <c r="D133" s="195"/>
    </row>
    <row r="134" spans="1:4" hidden="1">
      <c r="A134" s="39">
        <v>3</v>
      </c>
      <c r="B134" s="45"/>
      <c r="D134" s="195"/>
    </row>
    <row r="135" spans="1:4" hidden="1">
      <c r="A135" s="39">
        <v>4</v>
      </c>
      <c r="B135" s="45"/>
      <c r="D135" s="195"/>
    </row>
    <row r="136" spans="1:4" hidden="1">
      <c r="A136" s="39">
        <v>5</v>
      </c>
      <c r="B136" s="45"/>
      <c r="D136" s="195"/>
    </row>
    <row r="137" spans="1:4" hidden="1">
      <c r="A137" s="39">
        <v>6</v>
      </c>
      <c r="B137" s="45"/>
      <c r="D137" s="195"/>
    </row>
    <row r="138" spans="1:4" hidden="1">
      <c r="B138" s="43"/>
      <c r="D138" s="195"/>
    </row>
    <row r="139" spans="1:4" ht="30" hidden="1">
      <c r="A139" s="41" t="s">
        <v>23</v>
      </c>
      <c r="B139" s="44"/>
      <c r="D139" s="195"/>
    </row>
    <row r="140" spans="1:4" hidden="1">
      <c r="A140" s="39">
        <v>1</v>
      </c>
      <c r="B140" s="45"/>
      <c r="D140" s="195"/>
    </row>
    <row r="141" spans="1:4" hidden="1">
      <c r="A141" s="39">
        <v>2</v>
      </c>
      <c r="B141" s="45"/>
      <c r="D141" s="195"/>
    </row>
    <row r="142" spans="1:4" hidden="1">
      <c r="A142" s="39">
        <v>3</v>
      </c>
      <c r="B142" s="45"/>
      <c r="D142" s="195"/>
    </row>
    <row r="143" spans="1:4" hidden="1">
      <c r="A143" s="39">
        <v>4</v>
      </c>
      <c r="B143" s="45"/>
      <c r="D143" s="195"/>
    </row>
    <row r="144" spans="1:4" hidden="1">
      <c r="A144" s="39">
        <v>5</v>
      </c>
      <c r="B144" s="45"/>
      <c r="D144" s="195"/>
    </row>
    <row r="145" spans="1:4" hidden="1">
      <c r="A145" s="39">
        <v>6</v>
      </c>
      <c r="B145" s="45"/>
      <c r="D145" s="195"/>
    </row>
    <row r="146" spans="1:4" hidden="1">
      <c r="B146" s="43"/>
      <c r="D146" s="195"/>
    </row>
    <row r="147" spans="1:4" ht="30" hidden="1">
      <c r="A147" s="41" t="s">
        <v>23</v>
      </c>
      <c r="B147" s="38"/>
      <c r="D147" s="195"/>
    </row>
    <row r="148" spans="1:4" ht="15.75" hidden="1">
      <c r="A148" s="39">
        <v>1</v>
      </c>
      <c r="B148" s="176"/>
      <c r="D148" s="195"/>
    </row>
    <row r="149" spans="1:4" ht="15.75" hidden="1">
      <c r="A149" s="39">
        <v>2</v>
      </c>
      <c r="B149" s="176"/>
      <c r="D149" s="195"/>
    </row>
    <row r="150" spans="1:4" ht="15.75" hidden="1">
      <c r="A150" s="39">
        <v>3</v>
      </c>
      <c r="B150" s="176"/>
      <c r="D150" s="195"/>
    </row>
    <row r="151" spans="1:4" ht="15.75" hidden="1">
      <c r="A151" s="39">
        <v>4</v>
      </c>
      <c r="B151" s="176"/>
      <c r="D151" s="195"/>
    </row>
    <row r="152" spans="1:4" ht="15.75" hidden="1">
      <c r="A152" s="39">
        <v>5</v>
      </c>
      <c r="B152" s="176"/>
      <c r="D152" s="195"/>
    </row>
    <row r="153" spans="1:4" ht="15.75" hidden="1">
      <c r="A153" s="39">
        <v>6</v>
      </c>
      <c r="B153" s="176"/>
      <c r="D153" s="195"/>
    </row>
    <row r="154" spans="1:4" hidden="1">
      <c r="B154" s="43"/>
      <c r="D154" s="195"/>
    </row>
    <row r="155" spans="1:4" ht="30" hidden="1">
      <c r="A155" s="41" t="s">
        <v>23</v>
      </c>
      <c r="B155" s="38"/>
      <c r="D155" s="195"/>
    </row>
    <row r="156" spans="1:4" ht="15.75" hidden="1">
      <c r="A156" s="39">
        <v>1</v>
      </c>
      <c r="B156" s="177"/>
      <c r="D156" s="195"/>
    </row>
    <row r="157" spans="1:4" ht="15.75" hidden="1">
      <c r="A157" s="39">
        <v>2</v>
      </c>
      <c r="B157" s="177"/>
      <c r="D157" s="195"/>
    </row>
    <row r="158" spans="1:4" ht="15.75" hidden="1">
      <c r="A158" s="39">
        <v>3</v>
      </c>
      <c r="B158" s="177"/>
      <c r="D158" s="195"/>
    </row>
    <row r="159" spans="1:4" ht="15.75" hidden="1">
      <c r="A159" s="39">
        <v>4</v>
      </c>
      <c r="B159" s="177"/>
      <c r="D159" s="195"/>
    </row>
    <row r="160" spans="1:4" ht="15.75" hidden="1">
      <c r="A160" s="39">
        <v>5</v>
      </c>
      <c r="B160" s="177"/>
      <c r="D160" s="195"/>
    </row>
    <row r="161" spans="1:4" ht="15.75" hidden="1">
      <c r="A161" s="39">
        <v>6</v>
      </c>
      <c r="B161" s="177"/>
      <c r="D161" s="195"/>
    </row>
    <row r="162" spans="1:4" hidden="1">
      <c r="B162" s="43"/>
      <c r="D162" s="195"/>
    </row>
    <row r="163" spans="1:4" ht="15" hidden="1">
      <c r="A163" s="46" t="s">
        <v>23</v>
      </c>
      <c r="B163" s="44"/>
      <c r="D163" s="195"/>
    </row>
    <row r="164" spans="1:4" hidden="1">
      <c r="A164" s="39">
        <v>1</v>
      </c>
      <c r="B164" s="45"/>
      <c r="D164" s="195"/>
    </row>
    <row r="165" spans="1:4" hidden="1">
      <c r="A165" s="39">
        <v>2</v>
      </c>
      <c r="B165" s="45"/>
      <c r="D165" s="195"/>
    </row>
    <row r="166" spans="1:4" hidden="1">
      <c r="A166" s="39">
        <v>3</v>
      </c>
      <c r="B166" s="45"/>
      <c r="D166" s="195"/>
    </row>
    <row r="167" spans="1:4" hidden="1">
      <c r="A167" s="39">
        <v>4</v>
      </c>
      <c r="B167" s="45"/>
      <c r="D167" s="195"/>
    </row>
    <row r="168" spans="1:4" hidden="1">
      <c r="A168" s="39">
        <v>5</v>
      </c>
      <c r="B168" s="45"/>
      <c r="D168" s="195"/>
    </row>
    <row r="169" spans="1:4" hidden="1">
      <c r="A169" s="39">
        <v>6</v>
      </c>
      <c r="B169" s="45"/>
      <c r="D169" s="195"/>
    </row>
    <row r="170" spans="1:4" hidden="1">
      <c r="B170" s="43"/>
      <c r="D170" s="195"/>
    </row>
    <row r="171" spans="1:4" ht="15" hidden="1">
      <c r="A171" s="46" t="s">
        <v>23</v>
      </c>
      <c r="B171" s="44"/>
      <c r="D171" s="195"/>
    </row>
    <row r="172" spans="1:4" hidden="1">
      <c r="A172" s="39">
        <v>1</v>
      </c>
      <c r="B172" s="45"/>
      <c r="D172" s="195"/>
    </row>
    <row r="173" spans="1:4" hidden="1">
      <c r="A173" s="39">
        <v>2</v>
      </c>
      <c r="B173" s="45"/>
      <c r="D173" s="195"/>
    </row>
    <row r="174" spans="1:4" hidden="1">
      <c r="A174" s="39">
        <v>3</v>
      </c>
      <c r="B174" s="45"/>
      <c r="D174" s="195"/>
    </row>
    <row r="175" spans="1:4" hidden="1">
      <c r="A175" s="39">
        <v>4</v>
      </c>
      <c r="B175" s="45"/>
      <c r="D175" s="195"/>
    </row>
    <row r="176" spans="1:4" hidden="1">
      <c r="A176" s="39">
        <v>5</v>
      </c>
      <c r="B176" s="45"/>
      <c r="D176" s="195"/>
    </row>
    <row r="177" spans="1:4" hidden="1">
      <c r="A177" s="39">
        <v>6</v>
      </c>
      <c r="B177" s="45"/>
      <c r="D177" s="195"/>
    </row>
    <row r="178" spans="1:4" hidden="1">
      <c r="B178" s="43"/>
      <c r="D178" s="195"/>
    </row>
    <row r="179" spans="1:4" ht="15" hidden="1">
      <c r="A179" s="46" t="s">
        <v>23</v>
      </c>
      <c r="B179" s="44"/>
      <c r="D179" s="195"/>
    </row>
    <row r="180" spans="1:4" hidden="1">
      <c r="A180" s="39">
        <v>1</v>
      </c>
      <c r="B180" s="45"/>
      <c r="D180" s="195"/>
    </row>
    <row r="181" spans="1:4" hidden="1">
      <c r="A181" s="39">
        <v>2</v>
      </c>
      <c r="B181" s="45"/>
      <c r="D181" s="195"/>
    </row>
    <row r="182" spans="1:4" hidden="1">
      <c r="A182" s="39">
        <v>3</v>
      </c>
      <c r="B182" s="45"/>
      <c r="D182" s="195"/>
    </row>
    <row r="183" spans="1:4" hidden="1">
      <c r="A183" s="39">
        <v>4</v>
      </c>
      <c r="B183" s="45"/>
      <c r="D183" s="195"/>
    </row>
    <row r="184" spans="1:4" hidden="1">
      <c r="A184" s="39">
        <v>5</v>
      </c>
      <c r="B184" s="45"/>
      <c r="D184" s="195"/>
    </row>
    <row r="185" spans="1:4" hidden="1">
      <c r="A185" s="39">
        <v>6</v>
      </c>
      <c r="B185" s="45"/>
      <c r="D185" s="195"/>
    </row>
    <row r="186" spans="1:4" hidden="1">
      <c r="B186" s="43"/>
      <c r="D186" s="195"/>
    </row>
    <row r="187" spans="1:4" ht="15" hidden="1">
      <c r="A187" s="46" t="s">
        <v>23</v>
      </c>
      <c r="B187" s="44"/>
      <c r="D187" s="195"/>
    </row>
    <row r="188" spans="1:4" hidden="1">
      <c r="A188" s="39">
        <v>1</v>
      </c>
      <c r="B188" s="45"/>
      <c r="D188" s="195"/>
    </row>
    <row r="189" spans="1:4" hidden="1">
      <c r="A189" s="39">
        <v>2</v>
      </c>
      <c r="B189" s="45"/>
      <c r="D189" s="195"/>
    </row>
    <row r="190" spans="1:4" hidden="1">
      <c r="A190" s="39">
        <v>3</v>
      </c>
      <c r="B190" s="45"/>
      <c r="D190" s="195"/>
    </row>
    <row r="191" spans="1:4" hidden="1">
      <c r="A191" s="39">
        <v>4</v>
      </c>
      <c r="B191" s="45"/>
      <c r="D191" s="195"/>
    </row>
    <row r="192" spans="1:4" hidden="1">
      <c r="A192" s="39">
        <v>5</v>
      </c>
      <c r="B192" s="45"/>
      <c r="D192" s="195"/>
    </row>
    <row r="193" spans="1:4" hidden="1">
      <c r="A193" s="39">
        <v>6</v>
      </c>
      <c r="B193" s="45"/>
      <c r="D193" s="195"/>
    </row>
    <row r="194" spans="1:4" hidden="1">
      <c r="D194" s="195"/>
    </row>
    <row r="195" spans="1:4" ht="15" hidden="1">
      <c r="A195" s="46" t="s">
        <v>23</v>
      </c>
      <c r="B195" s="44"/>
      <c r="D195" s="195"/>
    </row>
    <row r="196" spans="1:4" hidden="1">
      <c r="A196" s="39">
        <v>1</v>
      </c>
      <c r="B196" s="45"/>
      <c r="D196" s="195"/>
    </row>
    <row r="197" spans="1:4" hidden="1">
      <c r="A197" s="39">
        <v>2</v>
      </c>
      <c r="B197" s="45"/>
      <c r="D197" s="195"/>
    </row>
    <row r="198" spans="1:4" hidden="1">
      <c r="A198" s="39">
        <v>3</v>
      </c>
      <c r="B198" s="45"/>
      <c r="D198" s="195"/>
    </row>
    <row r="199" spans="1:4" hidden="1">
      <c r="A199" s="39">
        <v>4</v>
      </c>
      <c r="B199" s="45"/>
      <c r="D199" s="195"/>
    </row>
    <row r="200" spans="1:4" hidden="1">
      <c r="A200" s="39">
        <v>5</v>
      </c>
      <c r="B200" s="45"/>
      <c r="D200" s="195"/>
    </row>
    <row r="201" spans="1:4" hidden="1">
      <c r="A201" s="39">
        <v>6</v>
      </c>
      <c r="B201" s="45"/>
      <c r="D201" s="195"/>
    </row>
    <row r="202" spans="1:4" hidden="1">
      <c r="D202" s="195"/>
    </row>
    <row r="203" spans="1:4" ht="30">
      <c r="A203" s="41" t="s">
        <v>23</v>
      </c>
      <c r="B203" s="167" t="s">
        <v>45</v>
      </c>
      <c r="D203" s="195"/>
    </row>
    <row r="204" spans="1:4" ht="31.5">
      <c r="A204" s="39">
        <v>1</v>
      </c>
      <c r="B204" s="178" t="s">
        <v>169</v>
      </c>
      <c r="D204" s="195"/>
    </row>
    <row r="205" spans="1:4" ht="31.5">
      <c r="A205" s="39">
        <v>2</v>
      </c>
      <c r="B205" s="178" t="s">
        <v>170</v>
      </c>
      <c r="D205" s="195"/>
    </row>
    <row r="206" spans="1:4" ht="31.5">
      <c r="A206" s="39">
        <v>3</v>
      </c>
      <c r="B206" s="178" t="s">
        <v>171</v>
      </c>
      <c r="D206" s="195"/>
    </row>
    <row r="207" spans="1:4" ht="31.5">
      <c r="A207" s="39">
        <v>4</v>
      </c>
      <c r="B207" s="178" t="s">
        <v>172</v>
      </c>
      <c r="D207" s="195"/>
    </row>
    <row r="208" spans="1:4" ht="31.5">
      <c r="A208" s="39">
        <v>5</v>
      </c>
      <c r="B208" s="178" t="s">
        <v>173</v>
      </c>
      <c r="D208" s="195"/>
    </row>
    <row r="209" spans="1:4" ht="47.25">
      <c r="A209" s="39">
        <v>6</v>
      </c>
      <c r="B209" s="178" t="s">
        <v>174</v>
      </c>
      <c r="D209" s="195"/>
    </row>
    <row r="210" spans="1:4">
      <c r="D210" s="195"/>
    </row>
    <row r="211" spans="1:4">
      <c r="D211" s="195"/>
    </row>
    <row r="212" spans="1:4">
      <c r="D212" s="195"/>
    </row>
    <row r="213" spans="1:4">
      <c r="D213" s="195"/>
    </row>
    <row r="214" spans="1:4">
      <c r="D214" s="195"/>
    </row>
    <row r="215" spans="1:4">
      <c r="D215" s="195"/>
    </row>
    <row r="216" spans="1:4">
      <c r="D216" s="195"/>
    </row>
    <row r="217" spans="1:4">
      <c r="D217" s="195"/>
    </row>
    <row r="218" spans="1:4">
      <c r="D218" s="195"/>
    </row>
    <row r="219" spans="1:4">
      <c r="D219" s="195"/>
    </row>
    <row r="220" spans="1:4">
      <c r="D220" s="195"/>
    </row>
    <row r="221" spans="1:4">
      <c r="D221" s="195"/>
    </row>
    <row r="222" spans="1:4">
      <c r="D222" s="195"/>
    </row>
    <row r="223" spans="1:4">
      <c r="D223" s="195"/>
    </row>
    <row r="224" spans="1:4">
      <c r="D224" s="195"/>
    </row>
    <row r="225" spans="4:4">
      <c r="D225" s="195"/>
    </row>
    <row r="226" spans="4:4">
      <c r="D226" s="195"/>
    </row>
    <row r="227" spans="4:4">
      <c r="D227" s="195"/>
    </row>
    <row r="228" spans="4:4">
      <c r="D228" s="195"/>
    </row>
    <row r="229" spans="4:4">
      <c r="D229" s="195"/>
    </row>
    <row r="230" spans="4:4">
      <c r="D230" s="195"/>
    </row>
    <row r="231" spans="4:4">
      <c r="D231" s="195"/>
    </row>
    <row r="232" spans="4:4">
      <c r="D232" s="195"/>
    </row>
    <row r="233" spans="4:4">
      <c r="D233" s="195"/>
    </row>
    <row r="234" spans="4:4">
      <c r="D234" s="195"/>
    </row>
    <row r="235" spans="4:4">
      <c r="D235" s="195"/>
    </row>
    <row r="236" spans="4:4">
      <c r="D236" s="195"/>
    </row>
    <row r="237" spans="4:4">
      <c r="D237" s="195"/>
    </row>
    <row r="238" spans="4:4">
      <c r="D238" s="195"/>
    </row>
    <row r="239" spans="4:4">
      <c r="D239" s="195"/>
    </row>
    <row r="240" spans="4:4">
      <c r="D240" s="195"/>
    </row>
    <row r="241" spans="4:4">
      <c r="D241" s="195"/>
    </row>
    <row r="242" spans="4:4">
      <c r="D242" s="195"/>
    </row>
    <row r="243" spans="4:4">
      <c r="D243" s="195"/>
    </row>
    <row r="244" spans="4:4">
      <c r="D244" s="195"/>
    </row>
    <row r="245" spans="4:4">
      <c r="D245" s="195"/>
    </row>
    <row r="246" spans="4:4">
      <c r="D246" s="195"/>
    </row>
    <row r="247" spans="4:4">
      <c r="D247" s="195"/>
    </row>
    <row r="248" spans="4:4">
      <c r="D248" s="195"/>
    </row>
    <row r="249" spans="4:4">
      <c r="D249" s="195"/>
    </row>
    <row r="250" spans="4:4">
      <c r="D250" s="195"/>
    </row>
    <row r="251" spans="4:4">
      <c r="D251" s="195"/>
    </row>
    <row r="252" spans="4:4">
      <c r="D252" s="195"/>
    </row>
    <row r="253" spans="4:4">
      <c r="D253" s="195"/>
    </row>
    <row r="254" spans="4:4">
      <c r="D254" s="195"/>
    </row>
    <row r="255" spans="4:4">
      <c r="D255" s="195"/>
    </row>
    <row r="256" spans="4:4">
      <c r="D256" s="195"/>
    </row>
    <row r="257" spans="4:4">
      <c r="D257" s="195"/>
    </row>
    <row r="258" spans="4:4">
      <c r="D258" s="195"/>
    </row>
    <row r="259" spans="4:4">
      <c r="D259" s="195"/>
    </row>
    <row r="260" spans="4:4">
      <c r="D260" s="195"/>
    </row>
    <row r="261" spans="4:4">
      <c r="D261" s="195"/>
    </row>
    <row r="262" spans="4:4">
      <c r="D262" s="195"/>
    </row>
    <row r="263" spans="4:4">
      <c r="D263" s="195"/>
    </row>
    <row r="264" spans="4:4">
      <c r="D264" s="195"/>
    </row>
    <row r="265" spans="4:4">
      <c r="D265" s="195"/>
    </row>
    <row r="266" spans="4:4">
      <c r="D266" s="195"/>
    </row>
    <row r="267" spans="4:4">
      <c r="D267" s="195"/>
    </row>
    <row r="268" spans="4:4">
      <c r="D268" s="195"/>
    </row>
    <row r="269" spans="4:4">
      <c r="D269" s="195"/>
    </row>
    <row r="270" spans="4:4">
      <c r="D270" s="195"/>
    </row>
    <row r="271" spans="4:4">
      <c r="D271" s="195"/>
    </row>
    <row r="272" spans="4:4">
      <c r="D272" s="195"/>
    </row>
    <row r="273" spans="4:4">
      <c r="D273" s="195"/>
    </row>
    <row r="274" spans="4:4">
      <c r="D274" s="195"/>
    </row>
    <row r="275" spans="4:4">
      <c r="D275" s="195"/>
    </row>
    <row r="276" spans="4:4">
      <c r="D276" s="195"/>
    </row>
    <row r="277" spans="4:4">
      <c r="D277" s="195"/>
    </row>
    <row r="278" spans="4:4">
      <c r="D278" s="195"/>
    </row>
    <row r="279" spans="4:4">
      <c r="D279" s="195"/>
    </row>
    <row r="280" spans="4:4">
      <c r="D280" s="195"/>
    </row>
    <row r="281" spans="4:4">
      <c r="D281" s="195"/>
    </row>
    <row r="282" spans="4:4">
      <c r="D282" s="195"/>
    </row>
    <row r="283" spans="4:4">
      <c r="D283" s="195"/>
    </row>
    <row r="284" spans="4:4">
      <c r="D284" s="195"/>
    </row>
    <row r="285" spans="4:4">
      <c r="D285" s="195"/>
    </row>
    <row r="286" spans="4:4">
      <c r="D286" s="195"/>
    </row>
    <row r="287" spans="4:4">
      <c r="D287" s="195"/>
    </row>
    <row r="288" spans="4:4">
      <c r="D288" s="195"/>
    </row>
    <row r="289" spans="4:4">
      <c r="D289" s="195"/>
    </row>
    <row r="290" spans="4:4"/>
    <row r="291" spans="4:4"/>
    <row r="292" spans="4:4"/>
    <row r="293" spans="4:4"/>
    <row r="294" spans="4:4"/>
    <row r="295" spans="4:4"/>
    <row r="296" spans="4:4"/>
    <row r="297" spans="4:4"/>
    <row r="298" spans="4:4"/>
    <row r="299" spans="4:4"/>
    <row r="300" spans="4:4"/>
    <row r="301" spans="4:4"/>
    <row r="302" spans="4:4"/>
    <row r="303" spans="4:4"/>
    <row r="304" spans="4:4"/>
    <row r="305"/>
    <row r="306"/>
    <row r="307"/>
    <row r="308"/>
    <row r="309"/>
    <row r="310"/>
    <row r="311"/>
    <row r="312"/>
  </sheetData>
  <sheetProtection algorithmName="SHA-512" hashValue="WYwHlkrzlHkmzcWsMWbzUp4DBI2kUZ42MYJbwi0ujhlU2rKyVc9rdpDbCJR1REpry1BjzsnfAbw5oUVjmfkElA==" saltValue="HdIygC1u8/a3GdTLixZ2zw=="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U7" sqref="U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71" t="str">
        <f>'REKOD PRESTASI MURID'!A7</f>
        <v>REKA BENTUK DAN TEKNOLOGI</v>
      </c>
      <c r="B1" s="271"/>
      <c r="C1" s="271"/>
      <c r="D1" s="271"/>
      <c r="E1" s="271"/>
      <c r="F1" s="271"/>
      <c r="G1" s="271"/>
      <c r="H1" s="271"/>
      <c r="I1" s="271"/>
      <c r="J1" s="271"/>
      <c r="K1" s="271"/>
      <c r="L1" s="271"/>
      <c r="M1" s="271"/>
      <c r="N1" s="271"/>
      <c r="O1" s="271"/>
      <c r="P1" s="271"/>
      <c r="Q1" s="271"/>
    </row>
    <row r="2" spans="1:23" ht="15.95" customHeight="1">
      <c r="A2" s="271"/>
      <c r="B2" s="271"/>
      <c r="C2" s="271"/>
      <c r="D2" s="271"/>
      <c r="E2" s="271"/>
      <c r="F2" s="271"/>
      <c r="G2" s="271"/>
      <c r="H2" s="271"/>
      <c r="I2" s="271"/>
      <c r="J2" s="271"/>
      <c r="K2" s="271"/>
      <c r="L2" s="271"/>
      <c r="M2" s="271"/>
      <c r="N2" s="271"/>
      <c r="O2" s="271"/>
      <c r="P2" s="271"/>
      <c r="Q2" s="271"/>
    </row>
    <row r="3" spans="1:23" ht="15.95" customHeight="1">
      <c r="A3" s="164"/>
      <c r="B3" s="164"/>
      <c r="C3" s="164"/>
      <c r="D3" s="164"/>
      <c r="E3" s="164"/>
      <c r="F3" s="164"/>
      <c r="G3" s="166" t="s">
        <v>73</v>
      </c>
      <c r="H3" s="165" t="str">
        <f>'REKOD PRESTASI MURID'!D1</f>
        <v xml:space="preserve">SMK BUKIT EMAS </v>
      </c>
      <c r="I3" s="165"/>
      <c r="J3" s="164"/>
      <c r="K3" s="164"/>
      <c r="L3" s="166" t="s">
        <v>74</v>
      </c>
      <c r="M3" s="165" t="str">
        <f>'REKOD PRESTASI MURID'!D6</f>
        <v>PN.AZIMAH ELYDIA BINTI YAHAYA</v>
      </c>
      <c r="N3" s="164"/>
      <c r="O3" s="164"/>
      <c r="P3" s="164"/>
      <c r="Q3" s="164"/>
    </row>
    <row r="4" spans="1:23" ht="15.95" customHeight="1">
      <c r="A4" s="164"/>
      <c r="B4" s="164"/>
      <c r="C4" s="164"/>
      <c r="D4" s="164"/>
      <c r="E4" s="164"/>
      <c r="F4" s="164"/>
      <c r="G4" s="166" t="s">
        <v>111</v>
      </c>
      <c r="H4" s="165" t="str">
        <f>'REKOD PRESTASI MURID'!D7</f>
        <v>3 IBNU SINA</v>
      </c>
      <c r="I4" s="165"/>
      <c r="J4" s="164"/>
      <c r="K4" s="164"/>
      <c r="L4" s="164"/>
      <c r="M4" s="164"/>
      <c r="N4" s="164"/>
      <c r="O4" s="164"/>
      <c r="P4" s="164"/>
      <c r="Q4" s="164"/>
    </row>
    <row r="5" spans="1:23" ht="15.95" customHeight="1">
      <c r="A5" s="2"/>
      <c r="B5" s="2"/>
      <c r="C5" s="2"/>
      <c r="D5" s="2"/>
      <c r="E5" s="2"/>
      <c r="F5" s="2"/>
      <c r="G5" s="2"/>
      <c r="H5" s="3"/>
      <c r="I5" s="3"/>
      <c r="J5" s="2"/>
      <c r="K5" s="2"/>
      <c r="L5" s="2"/>
      <c r="M5" s="2"/>
      <c r="N5" s="2"/>
      <c r="O5" s="21"/>
      <c r="P5" s="21"/>
      <c r="Q5" s="21"/>
    </row>
    <row r="6" spans="1:23" ht="18.75">
      <c r="A6" s="4"/>
      <c r="B6" s="5" t="str">
        <f>'REKOD PRESTASI MURID'!E11</f>
        <v>1.1 Reka Bentuk Mekatronik</v>
      </c>
      <c r="C6" s="6"/>
      <c r="D6" s="6"/>
      <c r="E6" s="6"/>
      <c r="F6" s="6"/>
      <c r="G6" s="6"/>
      <c r="H6" s="7"/>
      <c r="I6" s="4"/>
      <c r="J6" s="5" t="str">
        <f>'REKOD PRESTASI MURID'!F11</f>
        <v>2.1 Penghasilan Produk</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3.1  Reka Bentuk Sebagai Instrumen Pemasaran</v>
      </c>
      <c r="C24" s="18"/>
      <c r="D24" s="18"/>
      <c r="E24" s="18"/>
      <c r="F24" s="18"/>
      <c r="G24" s="18"/>
      <c r="H24" s="7"/>
      <c r="I24" s="4"/>
      <c r="J24" s="5" t="str">
        <f>'REKOD PRESTASI MURID'!H9</f>
        <v>KERJA PROJEK KSSM RBT</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55"/>
      <c r="K27" s="19"/>
      <c r="L27" s="19"/>
      <c r="M27" s="19"/>
      <c r="N27" s="19"/>
      <c r="O27" s="19"/>
      <c r="P27" s="156"/>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MURID'!I9</f>
        <v>PENDOKUMENTASIAN</v>
      </c>
      <c r="C41" s="6"/>
      <c r="D41" s="6"/>
      <c r="E41" s="6"/>
      <c r="F41" s="6"/>
      <c r="G41" s="6"/>
      <c r="H41" s="7"/>
      <c r="I41" s="4"/>
      <c r="J41" s="192" t="s">
        <v>10</v>
      </c>
      <c r="K41" s="193"/>
      <c r="L41" s="193"/>
      <c r="M41" s="193"/>
      <c r="N41" s="193"/>
      <c r="O41" s="193"/>
      <c r="P41" s="194"/>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0</v>
      </c>
      <c r="O43" s="11">
        <f>COUNTIF('REKOD PRESTASI MURID'!$AD$12:$AD$65,5)</f>
        <v>30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54"/>
      <c r="I199" s="14"/>
      <c r="J199" s="8"/>
      <c r="K199" s="8"/>
      <c r="L199" s="8"/>
      <c r="M199" s="8"/>
      <c r="N199" s="8"/>
      <c r="O199" s="14"/>
      <c r="P199" s="154"/>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BRE7A2v+z/DY1OmPdkV0VLJStFI7MQjWzNhQ+2BmOBIn34+/bR69rnzQuMAZ8bxuGGzFVAeW7iLQue4+CvZpUQ==" saltValue="o3yEY6HgkgP9tc98QBAj/w=="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PANDUAN1</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PANDUAN1!Print_Area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2018-11-02T04:11:36Z</cp:lastPrinted>
  <dcterms:created xsi:type="dcterms:W3CDTF">2016-04-25T12:26:07Z</dcterms:created>
  <dcterms:modified xsi:type="dcterms:W3CDTF">2018-12-20T07:27:11Z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